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L13" i="1"/>
  <c r="L12" s="1"/>
  <c r="L46" s="1"/>
  <c r="L45" s="1"/>
  <c r="M13"/>
  <c r="N13"/>
  <c r="O13"/>
  <c r="P13"/>
  <c r="P12" s="1"/>
  <c r="P46" s="1"/>
  <c r="P45" s="1"/>
  <c r="Q13"/>
  <c r="R13"/>
  <c r="S13"/>
  <c r="T13"/>
  <c r="T12" s="1"/>
  <c r="T46" s="1"/>
  <c r="T45" s="1"/>
  <c r="V13"/>
  <c r="W13"/>
  <c r="X13"/>
  <c r="X12" s="1"/>
  <c r="X46" s="1"/>
  <c r="X45" s="1"/>
  <c r="AA13"/>
  <c r="AC13"/>
  <c r="AF13"/>
  <c r="AG13"/>
  <c r="AG12" s="1"/>
  <c r="AG46" s="1"/>
  <c r="AG45" s="1"/>
  <c r="AH13"/>
  <c r="AK13"/>
  <c r="AM13"/>
  <c r="K13"/>
  <c r="K12" s="1"/>
  <c r="K46" s="1"/>
  <c r="K45" s="1"/>
  <c r="M12"/>
  <c r="N12"/>
  <c r="O12"/>
  <c r="Q12"/>
  <c r="R12"/>
  <c r="S12"/>
  <c r="V12"/>
  <c r="AC12"/>
  <c r="AH12"/>
  <c r="AM12"/>
  <c r="M46"/>
  <c r="M45" s="1"/>
  <c r="N46"/>
  <c r="N45" s="1"/>
  <c r="O46"/>
  <c r="O45" s="1"/>
  <c r="Q46"/>
  <c r="Q45" s="1"/>
  <c r="R46"/>
  <c r="R45" s="1"/>
  <c r="S46"/>
  <c r="S45" s="1"/>
  <c r="V46"/>
  <c r="V45" s="1"/>
  <c r="AC46"/>
  <c r="AC45" s="1"/>
  <c r="AH46"/>
  <c r="AH45" s="1"/>
  <c r="AM46"/>
  <c r="AM45" s="1"/>
  <c r="AL41"/>
  <c r="AL40" s="1"/>
  <c r="AM41"/>
  <c r="AM40" s="1"/>
  <c r="AN41"/>
  <c r="AN40" s="1"/>
  <c r="AK41"/>
  <c r="AK40" s="1"/>
  <c r="AG41"/>
  <c r="AG40" s="1"/>
  <c r="AH41"/>
  <c r="AH40" s="1"/>
  <c r="AI41"/>
  <c r="AI40" s="1"/>
  <c r="AF41"/>
  <c r="AF40" s="1"/>
  <c r="AB41"/>
  <c r="AB40" s="1"/>
  <c r="AC41"/>
  <c r="AC40" s="1"/>
  <c r="AD41"/>
  <c r="AD40" s="1"/>
  <c r="AA41"/>
  <c r="AA40" s="1"/>
  <c r="W41"/>
  <c r="W40" s="1"/>
  <c r="X41"/>
  <c r="Y41"/>
  <c r="V41"/>
  <c r="V40" s="1"/>
  <c r="N41"/>
  <c r="N40" s="1"/>
  <c r="O41"/>
  <c r="O40" s="1"/>
  <c r="P41"/>
  <c r="Q41"/>
  <c r="R41"/>
  <c r="R40" s="1"/>
  <c r="S41"/>
  <c r="S40" s="1"/>
  <c r="T41"/>
  <c r="M41"/>
  <c r="P40"/>
  <c r="Q40"/>
  <c r="T40"/>
  <c r="X40"/>
  <c r="Y40"/>
  <c r="AL38"/>
  <c r="AM38"/>
  <c r="AN38"/>
  <c r="AK38"/>
  <c r="AG38"/>
  <c r="AH38"/>
  <c r="AI38"/>
  <c r="AF38"/>
  <c r="AB38"/>
  <c r="AC38"/>
  <c r="AC35" s="1"/>
  <c r="AD38"/>
  <c r="AA38"/>
  <c r="W38"/>
  <c r="X38"/>
  <c r="Y38"/>
  <c r="V38"/>
  <c r="N38"/>
  <c r="O38"/>
  <c r="P38"/>
  <c r="Q38"/>
  <c r="R38"/>
  <c r="S38"/>
  <c r="T38"/>
  <c r="M38"/>
  <c r="AL36"/>
  <c r="AL35" s="1"/>
  <c r="AM36"/>
  <c r="AM35" s="1"/>
  <c r="AN36"/>
  <c r="AN35" s="1"/>
  <c r="AK36"/>
  <c r="AG36"/>
  <c r="AG35" s="1"/>
  <c r="AH36"/>
  <c r="AH35" s="1"/>
  <c r="AI36"/>
  <c r="AI35" s="1"/>
  <c r="AF36"/>
  <c r="AB36"/>
  <c r="AB35" s="1"/>
  <c r="AC36"/>
  <c r="AD36"/>
  <c r="AA36"/>
  <c r="W36"/>
  <c r="X36"/>
  <c r="X35" s="1"/>
  <c r="Y36"/>
  <c r="V36"/>
  <c r="N36"/>
  <c r="N35" s="1"/>
  <c r="O36"/>
  <c r="O35" s="1"/>
  <c r="P36"/>
  <c r="P35" s="1"/>
  <c r="Q36"/>
  <c r="R36"/>
  <c r="S36"/>
  <c r="S35" s="1"/>
  <c r="T36"/>
  <c r="T35" s="1"/>
  <c r="M36"/>
  <c r="Q35"/>
  <c r="R35"/>
  <c r="Y35"/>
  <c r="AD35"/>
  <c r="AL28"/>
  <c r="AM28"/>
  <c r="AN28"/>
  <c r="AK28"/>
  <c r="AG28"/>
  <c r="AH28"/>
  <c r="AI28"/>
  <c r="AF28"/>
  <c r="AB28"/>
  <c r="AC28"/>
  <c r="AD28"/>
  <c r="AA28"/>
  <c r="W28"/>
  <c r="X28"/>
  <c r="Y28"/>
  <c r="V28"/>
  <c r="N28"/>
  <c r="O28"/>
  <c r="P28"/>
  <c r="Q28"/>
  <c r="R28"/>
  <c r="S28"/>
  <c r="T28"/>
  <c r="M28"/>
  <c r="AL20"/>
  <c r="AM20"/>
  <c r="AN20"/>
  <c r="AK20"/>
  <c r="AG20"/>
  <c r="AE20" s="1"/>
  <c r="AH20"/>
  <c r="AI20"/>
  <c r="AF20"/>
  <c r="AB20"/>
  <c r="AC20"/>
  <c r="AD20"/>
  <c r="AA20"/>
  <c r="W20"/>
  <c r="X20"/>
  <c r="Y20"/>
  <c r="V20"/>
  <c r="N20"/>
  <c r="O20"/>
  <c r="P20"/>
  <c r="Q20"/>
  <c r="R20"/>
  <c r="S20"/>
  <c r="T20"/>
  <c r="M20"/>
  <c r="AL14"/>
  <c r="AL13" s="1"/>
  <c r="AL12" s="1"/>
  <c r="AL46" s="1"/>
  <c r="AL45" s="1"/>
  <c r="AM14"/>
  <c r="AN14"/>
  <c r="AN13" s="1"/>
  <c r="AN12" s="1"/>
  <c r="AN46" s="1"/>
  <c r="AN45" s="1"/>
  <c r="AK14"/>
  <c r="AG14"/>
  <c r="AH14"/>
  <c r="AI14"/>
  <c r="AI13" s="1"/>
  <c r="AI12" s="1"/>
  <c r="AI46" s="1"/>
  <c r="AI45" s="1"/>
  <c r="AF14"/>
  <c r="AB14"/>
  <c r="AB13" s="1"/>
  <c r="AB12" s="1"/>
  <c r="AB46" s="1"/>
  <c r="AB45" s="1"/>
  <c r="AC14"/>
  <c r="AD14"/>
  <c r="AD13" s="1"/>
  <c r="AD12" s="1"/>
  <c r="AD46" s="1"/>
  <c r="AD45" s="1"/>
  <c r="AA14"/>
  <c r="W14"/>
  <c r="X14"/>
  <c r="Y14"/>
  <c r="Y13" s="1"/>
  <c r="Y12" s="1"/>
  <c r="Y46" s="1"/>
  <c r="Y45" s="1"/>
  <c r="V14"/>
  <c r="N14"/>
  <c r="O14"/>
  <c r="P14"/>
  <c r="Q14"/>
  <c r="R14"/>
  <c r="S14"/>
  <c r="T14"/>
  <c r="M14"/>
  <c r="AJ15"/>
  <c r="AJ16"/>
  <c r="AJ17"/>
  <c r="AJ18"/>
  <c r="AJ19"/>
  <c r="AJ21"/>
  <c r="AJ22"/>
  <c r="AJ23"/>
  <c r="AJ24"/>
  <c r="AJ25"/>
  <c r="AJ26"/>
  <c r="AJ27"/>
  <c r="AJ29"/>
  <c r="AJ30"/>
  <c r="AJ31"/>
  <c r="AJ32"/>
  <c r="AJ33"/>
  <c r="AJ34"/>
  <c r="AJ37"/>
  <c r="AJ39"/>
  <c r="AJ42"/>
  <c r="AJ43"/>
  <c r="AJ44"/>
  <c r="AE15"/>
  <c r="AE16"/>
  <c r="AE17"/>
  <c r="AE18"/>
  <c r="AE19"/>
  <c r="AE21"/>
  <c r="AE22"/>
  <c r="AE23"/>
  <c r="AE24"/>
  <c r="AE25"/>
  <c r="AE26"/>
  <c r="AE27"/>
  <c r="AE29"/>
  <c r="AE30"/>
  <c r="AE31"/>
  <c r="AE32"/>
  <c r="AE33"/>
  <c r="AE34"/>
  <c r="AE37"/>
  <c r="AE39"/>
  <c r="AE41"/>
  <c r="AE40" s="1"/>
  <c r="AE42"/>
  <c r="AE43"/>
  <c r="AE44"/>
  <c r="Z15"/>
  <c r="Z16"/>
  <c r="Z17"/>
  <c r="Z18"/>
  <c r="Z19"/>
  <c r="Z21"/>
  <c r="Z22"/>
  <c r="Z23"/>
  <c r="Z24"/>
  <c r="Z25"/>
  <c r="Z26"/>
  <c r="Z27"/>
  <c r="Z29"/>
  <c r="Z30"/>
  <c r="Z31"/>
  <c r="Z32"/>
  <c r="Z33"/>
  <c r="Z34"/>
  <c r="Z37"/>
  <c r="Z39"/>
  <c r="Z42"/>
  <c r="Z43"/>
  <c r="Z44"/>
  <c r="U15"/>
  <c r="U16"/>
  <c r="U17"/>
  <c r="U18"/>
  <c r="U19"/>
  <c r="U21"/>
  <c r="U22"/>
  <c r="U23"/>
  <c r="U24"/>
  <c r="U25"/>
  <c r="U26"/>
  <c r="U27"/>
  <c r="U29"/>
  <c r="U30"/>
  <c r="U31"/>
  <c r="U32"/>
  <c r="U33"/>
  <c r="U34"/>
  <c r="U37"/>
  <c r="U39"/>
  <c r="U41"/>
  <c r="U40" s="1"/>
  <c r="U42"/>
  <c r="U43"/>
  <c r="U4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6"/>
  <c r="L37"/>
  <c r="L38"/>
  <c r="L39"/>
  <c r="L41"/>
  <c r="L40" s="1"/>
  <c r="L42"/>
  <c r="L43"/>
  <c r="L44"/>
  <c r="K15"/>
  <c r="K16"/>
  <c r="K17"/>
  <c r="K18"/>
  <c r="K19"/>
  <c r="K21"/>
  <c r="K22"/>
  <c r="K23"/>
  <c r="K24"/>
  <c r="K25"/>
  <c r="K26"/>
  <c r="K27"/>
  <c r="K29"/>
  <c r="K30"/>
  <c r="K31"/>
  <c r="K32"/>
  <c r="K33"/>
  <c r="K34"/>
  <c r="K37"/>
  <c r="K39"/>
  <c r="K42"/>
  <c r="K43"/>
  <c r="K44"/>
  <c r="L14"/>
  <c r="AF12" l="1"/>
  <c r="AF46" s="1"/>
  <c r="AF45" s="1"/>
  <c r="W12"/>
  <c r="W46" s="1"/>
  <c r="W45" s="1"/>
  <c r="W35"/>
  <c r="AJ41"/>
  <c r="AJ40" s="1"/>
  <c r="Z41"/>
  <c r="Z40" s="1"/>
  <c r="K41"/>
  <c r="K40" s="1"/>
  <c r="M40"/>
  <c r="AJ38"/>
  <c r="AK35"/>
  <c r="AK12" s="1"/>
  <c r="AK46" s="1"/>
  <c r="AK45" s="1"/>
  <c r="AE38"/>
  <c r="AF35"/>
  <c r="Z38"/>
  <c r="U38"/>
  <c r="V35"/>
  <c r="L35"/>
  <c r="K38"/>
  <c r="K35" s="1"/>
  <c r="AJ36"/>
  <c r="AE36"/>
  <c r="AE35" s="1"/>
  <c r="Z36"/>
  <c r="AA35"/>
  <c r="AA12" s="1"/>
  <c r="AA46" s="1"/>
  <c r="AA45" s="1"/>
  <c r="U36"/>
  <c r="U35" s="1"/>
  <c r="AJ28"/>
  <c r="AE28"/>
  <c r="Z28"/>
  <c r="U28"/>
  <c r="K28"/>
  <c r="AJ20"/>
  <c r="Z20"/>
  <c r="U20"/>
  <c r="K20"/>
  <c r="AJ14"/>
  <c r="AJ13" s="1"/>
  <c r="AE14"/>
  <c r="AE13" s="1"/>
  <c r="Z14"/>
  <c r="U14"/>
  <c r="K14"/>
  <c r="M35"/>
  <c r="K36"/>
  <c r="AE12" l="1"/>
  <c r="AE46" s="1"/>
  <c r="AE45" s="1"/>
  <c r="Z13"/>
  <c r="U13"/>
  <c r="U12" s="1"/>
  <c r="U46" s="1"/>
  <c r="U45" s="1"/>
  <c r="AJ35"/>
  <c r="AJ12" s="1"/>
  <c r="AJ46" s="1"/>
  <c r="AJ45" s="1"/>
  <c r="Z35"/>
  <c r="Z12" l="1"/>
  <c r="Z46" s="1"/>
  <c r="Z45" s="1"/>
</calcChain>
</file>

<file path=xl/sharedStrings.xml><?xml version="1.0" encoding="utf-8"?>
<sst xmlns="http://schemas.openxmlformats.org/spreadsheetml/2006/main" count="663" uniqueCount="188">
  <si>
    <t/>
  </si>
  <si>
    <t>:</t>
  </si>
  <si>
    <t>Единица измерения: тыс. руб.</t>
  </si>
  <si>
    <t>Наименование полномочия, 
расходного обязательства</t>
  </si>
  <si>
    <t>Код строки</t>
  </si>
  <si>
    <t>Правовое основание финансового обеспечения расходного полномочия муниципального образования</t>
  </si>
  <si>
    <t>Код группы полномочий расходных обязательств</t>
  </si>
  <si>
    <t>Код бюджетной классификации Российской Федерации</t>
  </si>
  <si>
    <t>Объем средств на исполнение расходного обязательства</t>
  </si>
  <si>
    <t>Российской Федерации</t>
  </si>
  <si>
    <t>субъекта Российской Федерации</t>
  </si>
  <si>
    <t>отчетный
2020 год</t>
  </si>
  <si>
    <t>текущий
2021 год</t>
  </si>
  <si>
    <t>очередной
2022 год</t>
  </si>
  <si>
    <t>плановый период</t>
  </si>
  <si>
    <t>Федеральные законы</t>
  </si>
  <si>
    <t>Законы субъекта Российской Федерации</t>
  </si>
  <si>
    <t>всего</t>
  </si>
  <si>
    <t>в т.ч. за счет средств федерального бюджета</t>
  </si>
  <si>
    <t>в т.ч. за счет средств регионального бюджета</t>
  </si>
  <si>
    <t>в т.ч. за счет безвозм.поступлений, включая Фонды</t>
  </si>
  <si>
    <t>в т.ч. за счет местных бюджетов</t>
  </si>
  <si>
    <t>Всего</t>
  </si>
  <si>
    <t>2023 год</t>
  </si>
  <si>
    <t>2024 год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</si>
  <si>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</si>
  <si>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</si>
  <si>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</si>
  <si>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</si>
  <si>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</si>
  <si>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</si>
  <si>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</si>
  <si>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</si>
  <si>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</si>
  <si>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</si>
  <si>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</si>
  <si>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7</t>
  </si>
  <si>
    <t>10</t>
  </si>
  <si>
    <t>11</t>
  </si>
  <si>
    <t>12</t>
  </si>
  <si>
    <t>18</t>
  </si>
  <si>
    <t>19</t>
  </si>
  <si>
    <t>21</t>
  </si>
  <si>
    <t>23</t>
  </si>
  <si>
    <t>24</t>
  </si>
  <si>
    <t>25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</si>
  <si>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</si>
  <si>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</si>
  <si>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</si>
  <si>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</si>
  <si>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</si>
  <si>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</si>
  <si>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</si>
  <si>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</si>
  <si>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</si>
  <si>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</si>
  <si>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</si>
  <si>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</si>
  <si>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</si>
  <si>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</si>
  <si>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</si>
  <si>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</si>
  <si>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</si>
  <si>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</si>
  <si>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</si>
  <si>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</si>
  <si>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</si>
  <si>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</si>
  <si>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</si>
  <si>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</si>
  <si>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</si>
  <si>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</si>
  <si>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</si>
  <si>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</si>
  <si>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</si>
  <si>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</si>
  <si>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</si>
  <si>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</si>
  <si>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</si>
  <si>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</si>
  <si>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</si>
  <si>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</si>
  <si>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</si>
  <si>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</si>
  <si>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</si>
  <si>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5.1.1.4. обеспечение первичных мер пожарной безопасности в границах населенных пунктов сельского поселения</t>
  </si>
  <si>
    <t>6506</t>
  </si>
  <si>
    <t>1) Федеральный закон от 06.10.2003 №131-ФЗ «Об общих принципах организации местного самоуправления в Российской Федерации»</t>
  </si>
  <si>
    <t>1)  ст.14 ч.1 п.9</t>
  </si>
  <si>
    <t>1) 06.10.2003 - не указан</t>
  </si>
  <si>
    <t>03/10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</si>
  <si>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</si>
  <si>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</si>
  <si>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1)  ст.14 ч.1 п.12</t>
  </si>
  <si>
    <t>08/01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</si>
  <si>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</si>
  <si>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</si>
  <si>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1)  ст.14 ч.1 п.14</t>
  </si>
  <si>
    <t>11/01</t>
  </si>
  <si>
    <t>11/02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</si>
  <si>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</si>
  <si>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</si>
  <si>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1)  ст.14 ч.1 п.19</t>
  </si>
  <si>
    <t>05/03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</si>
  <si>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</si>
  <si>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</si>
  <si>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5.1.3.51.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</si>
  <si>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6751</t>
  </si>
  <si>
    <t>1)  ст.14 ч.1 п.4</t>
  </si>
  <si>
    <t>05/05</t>
  </si>
  <si>
    <t>5.1.3.52.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</si>
  <si>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6752</t>
  </si>
  <si>
    <t>1)  ст.14 ч.1 п.5</t>
  </si>
  <si>
    <t>04/09</t>
  </si>
  <si>
    <t>5.1.3.53.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</si>
  <si>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6753</t>
  </si>
  <si>
    <t>1)  ст.14 ч.1 п.6</t>
  </si>
  <si>
    <t>05/01</t>
  </si>
  <si>
    <t>5.1.3.61. участие в предупреждении и ликвидации последствий чрезвычайных ситуаций на территории сельского поселения</t>
  </si>
  <si>
    <t>6761</t>
  </si>
  <si>
    <t>1)  ст.14 ч.1 п.8</t>
  </si>
  <si>
    <t>03/09</t>
  </si>
  <si>
    <t>5.1.3.66. участие в организации деятельности по накоплению (в том числе раздельному накоплению) и транспортированию твердых коммунальных отходов</t>
  </si>
  <si>
    <t>6766</t>
  </si>
  <si>
    <t>1)  ст.14 ч.1 п.18</t>
  </si>
  <si>
    <t>06/05</t>
  </si>
  <si>
    <t>5.1.3.69. организация ритуальных услуг и содержание мест захоронения</t>
  </si>
  <si>
    <t>6769</t>
  </si>
  <si>
    <t>1)  ст.14 ч.1 п.22</t>
  </si>
  <si>
    <t>5.1.3.74. предоставление помещения для работы на обслуживаемом административном участке сельского поселения сотруднику, замещающему должность участкового уполномоченного полиции</t>
  </si>
  <si>
    <t>6774</t>
  </si>
  <si>
    <t>1)  ст.14 ч.1 п.33.1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</si>
  <si>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</si>
  <si>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</si>
  <si>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</si>
  <si>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</si>
  <si>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1)  ст.17 ч.1 п.9</t>
  </si>
  <si>
    <t>01/04</t>
  </si>
  <si>
    <t>01/13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</si>
  <si>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</si>
  <si>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</si>
  <si>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01/06</t>
  </si>
  <si>
    <t>5.2.6. принятие устава муниципального образования и внесение в него изменений и дополнений, издание муниципальных правовых актов</t>
  </si>
  <si>
    <t>6806</t>
  </si>
  <si>
    <t>1)  ст.17 ч.1 п.1</t>
  </si>
  <si>
    <t>01/02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</si>
  <si>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</si>
  <si>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</si>
  <si>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1)  ст.17 ч.1 п.5</t>
  </si>
  <si>
    <t>01/07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</si>
  <si>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</si>
  <si>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</si>
  <si>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</si>
  <si>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</si>
  <si>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</si>
  <si>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</si>
  <si>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1) Федеральный закон от 28.03.1998 №53-ФЗ «О воинской обязанности и военной службе»</t>
  </si>
  <si>
    <t>1) в целом</t>
  </si>
  <si>
    <t>1) 02.04.1998 - не указан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</si>
  <si>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</si>
  <si>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</si>
  <si>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</si>
  <si>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образовательных учреждениях),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 (в части предоставления мер социальной поддержки льготным категориям граждан)</t>
  </si>
  <si>
    <t>7436</t>
  </si>
  <si>
    <t>1) Закон Челябинской области от 28.01.2010 №528-ЗО «"О мерах социальной поддержки отдельных категорий граждан, работающих и проживающих в сельских населенных пунктах и рабочих поселках Челябинской области"»</t>
  </si>
  <si>
    <t>1) 28.01.2010 - не указан</t>
  </si>
  <si>
    <t>10/03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</si>
  <si>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</si>
  <si>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</si>
  <si>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</si>
  <si>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</si>
  <si>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5.6.2.1.1. организация работы в сфере закупок товаров, работ, услуг для обеспечения муниципальных нужд</t>
  </si>
  <si>
    <t>7802</t>
  </si>
  <si>
    <t>1) Закон Челябинской области от 30.09.2008 №314-ЗО «"О межбюджетных отношениях в Челябинской области"»</t>
  </si>
  <si>
    <t>1) 01.01.2009 - не указан</t>
  </si>
  <si>
    <t>5.6.2.1.3. осуществление полномочий по внешнему муниципальному финансовому контролю</t>
  </si>
  <si>
    <t>7804</t>
  </si>
  <si>
    <t>5.6.2.1.5. на переданные полномочия по составлению проекта бюджета поселения, исполнению бюджета поселения, составления отчета об исполнеии бюджета поселения.</t>
  </si>
  <si>
    <t>7806</t>
  </si>
  <si>
    <t>Итого расходных обязательств муниципальных образований без учета внутренних оборотов</t>
  </si>
  <si>
    <t>11800</t>
  </si>
  <si>
    <t>Итого расходных обязательств муниципальных образований</t>
  </si>
  <si>
    <t>11900</t>
  </si>
  <si>
    <t>РЕЕСТР РАСХОДНЫХ ОБЯЗАТЕЛЬСТВ КРАСНООКТЯБРЬСКОГО СЕЛЬСКОГО ПОСЕЛЕНИЯ НА 2022 ГОД И НА ПЛАНОВЫЙ ПЕРИОД 2023 И 2024 ГОДОВ</t>
  </si>
  <si>
    <t>Старший специалист по финансовому контролю</t>
  </si>
  <si>
    <t xml:space="preserve">Глава Краснооктябрьского сельского поселения </t>
  </si>
  <si>
    <t>А.М.Майоров</t>
  </si>
  <si>
    <t>Л.М.Лёзова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</si>
</sst>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color rgb="FF000000"/>
      <name val="Times New Roman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2"/>
  <sheetViews>
    <sheetView tabSelected="1" zoomScale="70" zoomScaleNormal="70" workbookViewId="0">
      <selection activeCell="L4" sqref="L4"/>
    </sheetView>
  </sheetViews>
  <sheetFormatPr defaultRowHeight="16.5"/>
  <cols>
    <col min="1" max="1" width="30.5" style="1" customWidth="1"/>
    <col min="2" max="2" width="8.6640625" style="1" customWidth="1"/>
    <col min="3" max="3" width="16.5" style="1" customWidth="1"/>
    <col min="4" max="5" width="8.6640625" style="1" customWidth="1"/>
    <col min="6" max="6" width="18" style="1" customWidth="1"/>
    <col min="7" max="10" width="8.6640625" style="1" customWidth="1"/>
    <col min="11" max="12" width="11.1640625" style="1" customWidth="1"/>
    <col min="13" max="14" width="9.6640625" style="1" customWidth="1"/>
    <col min="15" max="16" width="10.33203125" style="1" customWidth="1"/>
    <col min="17" max="18" width="9.1640625" style="1" customWidth="1"/>
    <col min="19" max="21" width="11.83203125" style="1" customWidth="1"/>
    <col min="22" max="22" width="9.6640625" style="1" customWidth="1"/>
    <col min="23" max="23" width="10.5" style="1" customWidth="1"/>
    <col min="24" max="24" width="9.6640625" style="1" customWidth="1"/>
    <col min="25" max="25" width="11.33203125" style="1" customWidth="1"/>
    <col min="26" max="26" width="11.83203125" style="1" customWidth="1"/>
    <col min="27" max="29" width="10.1640625" style="1" customWidth="1"/>
    <col min="30" max="30" width="12.1640625" style="1" customWidth="1"/>
    <col min="31" max="31" width="12.5" style="1" customWidth="1"/>
    <col min="32" max="34" width="9.5" style="1" customWidth="1"/>
    <col min="35" max="35" width="11.33203125" style="1" customWidth="1"/>
    <col min="36" max="36" width="10" style="1" customWidth="1"/>
    <col min="37" max="39" width="10.33203125" style="1" customWidth="1"/>
    <col min="40" max="40" width="10.83203125" style="1" customWidth="1"/>
    <col min="41" max="16384" width="9.33203125" style="1"/>
  </cols>
  <sheetData>
    <row r="1" spans="1:40">
      <c r="A1" s="1" t="s">
        <v>0</v>
      </c>
    </row>
    <row r="2" spans="1:40" ht="29.85" customHeight="1">
      <c r="A2" s="17" t="s">
        <v>183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</row>
    <row r="3" spans="1:40" ht="12" customHeight="1">
      <c r="A3" s="20" t="s">
        <v>0</v>
      </c>
      <c r="B3" s="20"/>
      <c r="C3" s="20"/>
      <c r="D3" s="20"/>
      <c r="E3" s="20"/>
      <c r="F3" s="2" t="s">
        <v>0</v>
      </c>
      <c r="G3" s="2" t="s">
        <v>0</v>
      </c>
      <c r="H3" s="2" t="s">
        <v>0</v>
      </c>
      <c r="I3" s="2" t="s">
        <v>0</v>
      </c>
      <c r="J3" s="2" t="s">
        <v>0</v>
      </c>
      <c r="K3" s="2" t="s">
        <v>0</v>
      </c>
      <c r="L3" s="2" t="s">
        <v>0</v>
      </c>
      <c r="M3" s="2" t="s">
        <v>0</v>
      </c>
      <c r="N3" s="2" t="s">
        <v>0</v>
      </c>
      <c r="O3" s="2" t="s">
        <v>0</v>
      </c>
      <c r="P3" s="2" t="s">
        <v>0</v>
      </c>
      <c r="Q3" s="2" t="s">
        <v>0</v>
      </c>
      <c r="R3" s="2" t="s">
        <v>0</v>
      </c>
      <c r="S3" s="2" t="s">
        <v>0</v>
      </c>
      <c r="T3" s="2" t="s">
        <v>0</v>
      </c>
      <c r="U3" s="2" t="s">
        <v>0</v>
      </c>
      <c r="V3" s="2" t="s">
        <v>0</v>
      </c>
      <c r="W3" s="2" t="s">
        <v>0</v>
      </c>
      <c r="X3" s="2" t="s">
        <v>0</v>
      </c>
      <c r="Y3" s="2" t="s">
        <v>0</v>
      </c>
      <c r="Z3" s="2" t="s">
        <v>0</v>
      </c>
      <c r="AA3" s="2" t="s">
        <v>0</v>
      </c>
      <c r="AB3" s="2" t="s">
        <v>0</v>
      </c>
      <c r="AC3" s="2" t="s">
        <v>0</v>
      </c>
      <c r="AD3" s="2" t="s">
        <v>0</v>
      </c>
      <c r="AE3" s="2" t="s">
        <v>0</v>
      </c>
      <c r="AF3" s="2" t="s">
        <v>0</v>
      </c>
      <c r="AG3" s="2" t="s">
        <v>0</v>
      </c>
      <c r="AH3" s="2" t="s">
        <v>0</v>
      </c>
      <c r="AI3" s="2" t="s">
        <v>0</v>
      </c>
      <c r="AJ3" s="2" t="s">
        <v>0</v>
      </c>
      <c r="AK3" s="2" t="s">
        <v>0</v>
      </c>
      <c r="AL3" s="2" t="s">
        <v>0</v>
      </c>
      <c r="AM3" s="2" t="s">
        <v>0</v>
      </c>
      <c r="AN3" s="2" t="s">
        <v>0</v>
      </c>
    </row>
    <row r="4" spans="1:40" ht="12" customHeight="1">
      <c r="A4" s="20" t="s">
        <v>1</v>
      </c>
      <c r="B4" s="20"/>
      <c r="C4" s="20"/>
      <c r="D4" s="20"/>
      <c r="E4" s="20"/>
      <c r="F4" s="2" t="s">
        <v>0</v>
      </c>
      <c r="G4" s="2" t="s">
        <v>0</v>
      </c>
      <c r="H4" s="2" t="s">
        <v>0</v>
      </c>
      <c r="I4" s="2" t="s">
        <v>0</v>
      </c>
      <c r="J4" s="2" t="s">
        <v>0</v>
      </c>
      <c r="K4" s="2" t="s">
        <v>0</v>
      </c>
      <c r="L4" s="2" t="s">
        <v>0</v>
      </c>
      <c r="M4" s="2" t="s">
        <v>0</v>
      </c>
      <c r="N4" s="2" t="s">
        <v>0</v>
      </c>
      <c r="O4" s="2" t="s">
        <v>0</v>
      </c>
      <c r="P4" s="2" t="s">
        <v>0</v>
      </c>
      <c r="Q4" s="2" t="s">
        <v>0</v>
      </c>
      <c r="R4" s="2" t="s">
        <v>0</v>
      </c>
      <c r="S4" s="2" t="s">
        <v>0</v>
      </c>
      <c r="T4" s="2" t="s">
        <v>0</v>
      </c>
      <c r="U4" s="2" t="s">
        <v>0</v>
      </c>
      <c r="V4" s="2" t="s">
        <v>0</v>
      </c>
      <c r="W4" s="2" t="s">
        <v>0</v>
      </c>
      <c r="X4" s="2" t="s">
        <v>0</v>
      </c>
      <c r="Y4" s="2" t="s">
        <v>0</v>
      </c>
      <c r="Z4" s="2" t="s">
        <v>0</v>
      </c>
      <c r="AA4" s="2" t="s">
        <v>0</v>
      </c>
      <c r="AB4" s="2" t="s">
        <v>0</v>
      </c>
      <c r="AC4" s="2" t="s">
        <v>0</v>
      </c>
      <c r="AD4" s="2" t="s">
        <v>0</v>
      </c>
      <c r="AE4" s="2" t="s">
        <v>0</v>
      </c>
      <c r="AF4" s="2" t="s">
        <v>0</v>
      </c>
      <c r="AG4" s="2" t="s">
        <v>0</v>
      </c>
      <c r="AH4" s="2" t="s">
        <v>0</v>
      </c>
      <c r="AI4" s="2" t="s">
        <v>0</v>
      </c>
      <c r="AJ4" s="2" t="s">
        <v>0</v>
      </c>
      <c r="AK4" s="2" t="s">
        <v>0</v>
      </c>
      <c r="AL4" s="2" t="s">
        <v>0</v>
      </c>
      <c r="AM4" s="2" t="s">
        <v>0</v>
      </c>
      <c r="AN4" s="2" t="s">
        <v>0</v>
      </c>
    </row>
    <row r="5" spans="1:40" ht="15.75" customHeight="1">
      <c r="A5" s="20" t="s">
        <v>2</v>
      </c>
      <c r="B5" s="20"/>
      <c r="C5" s="20"/>
      <c r="D5" s="20"/>
      <c r="E5" s="20"/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2" t="s">
        <v>0</v>
      </c>
      <c r="L5" s="2" t="s">
        <v>0</v>
      </c>
      <c r="M5" s="2" t="s">
        <v>0</v>
      </c>
      <c r="N5" s="2" t="s">
        <v>0</v>
      </c>
      <c r="O5" s="2" t="s">
        <v>0</v>
      </c>
      <c r="P5" s="2" t="s">
        <v>0</v>
      </c>
      <c r="Q5" s="2" t="s">
        <v>0</v>
      </c>
      <c r="R5" s="2" t="s">
        <v>0</v>
      </c>
      <c r="S5" s="2" t="s">
        <v>0</v>
      </c>
      <c r="T5" s="2" t="s">
        <v>0</v>
      </c>
      <c r="U5" s="2" t="s">
        <v>0</v>
      </c>
      <c r="V5" s="2" t="s">
        <v>0</v>
      </c>
      <c r="W5" s="2" t="s">
        <v>0</v>
      </c>
      <c r="X5" s="2" t="s">
        <v>0</v>
      </c>
      <c r="Y5" s="2" t="s">
        <v>0</v>
      </c>
      <c r="Z5" s="2" t="s">
        <v>0</v>
      </c>
      <c r="AA5" s="2" t="s">
        <v>0</v>
      </c>
      <c r="AB5" s="2" t="s">
        <v>0</v>
      </c>
      <c r="AC5" s="2" t="s">
        <v>0</v>
      </c>
      <c r="AD5" s="2" t="s">
        <v>0</v>
      </c>
      <c r="AE5" s="2" t="s">
        <v>0</v>
      </c>
      <c r="AF5" s="2" t="s">
        <v>0</v>
      </c>
      <c r="AG5" s="2" t="s">
        <v>0</v>
      </c>
      <c r="AH5" s="2" t="s">
        <v>0</v>
      </c>
      <c r="AI5" s="2" t="s">
        <v>0</v>
      </c>
      <c r="AJ5" s="2" t="s">
        <v>0</v>
      </c>
      <c r="AK5" s="2" t="s">
        <v>0</v>
      </c>
      <c r="AL5" s="2" t="s">
        <v>0</v>
      </c>
      <c r="AM5" s="2" t="s">
        <v>0</v>
      </c>
      <c r="AN5" s="2" t="s">
        <v>0</v>
      </c>
    </row>
    <row r="6" spans="1:40" ht="12" customHeight="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  <c r="L6" s="2" t="s">
        <v>0</v>
      </c>
      <c r="M6" s="2" t="s">
        <v>0</v>
      </c>
      <c r="N6" s="2" t="s">
        <v>0</v>
      </c>
      <c r="O6" s="2" t="s">
        <v>0</v>
      </c>
      <c r="P6" s="2" t="s">
        <v>0</v>
      </c>
      <c r="Q6" s="2" t="s">
        <v>0</v>
      </c>
      <c r="R6" s="2" t="s">
        <v>0</v>
      </c>
      <c r="S6" s="2" t="s">
        <v>0</v>
      </c>
      <c r="T6" s="2" t="s">
        <v>0</v>
      </c>
      <c r="U6" s="2" t="s">
        <v>0</v>
      </c>
      <c r="V6" s="2" t="s">
        <v>0</v>
      </c>
      <c r="W6" s="2" t="s">
        <v>0</v>
      </c>
      <c r="X6" s="2" t="s">
        <v>0</v>
      </c>
      <c r="Y6" s="2" t="s">
        <v>0</v>
      </c>
      <c r="Z6" s="2" t="s">
        <v>0</v>
      </c>
      <c r="AA6" s="2" t="s">
        <v>0</v>
      </c>
      <c r="AB6" s="2" t="s">
        <v>0</v>
      </c>
      <c r="AC6" s="2" t="s">
        <v>0</v>
      </c>
      <c r="AD6" s="2" t="s">
        <v>0</v>
      </c>
      <c r="AE6" s="2" t="s">
        <v>0</v>
      </c>
      <c r="AF6" s="2" t="s">
        <v>0</v>
      </c>
      <c r="AG6" s="2" t="s">
        <v>0</v>
      </c>
      <c r="AH6" s="2" t="s">
        <v>0</v>
      </c>
      <c r="AI6" s="2" t="s">
        <v>0</v>
      </c>
      <c r="AJ6" s="2" t="s">
        <v>0</v>
      </c>
      <c r="AK6" s="2" t="s">
        <v>0</v>
      </c>
      <c r="AL6" s="2" t="s">
        <v>0</v>
      </c>
      <c r="AM6" s="2" t="s">
        <v>0</v>
      </c>
      <c r="AN6" s="2" t="s">
        <v>0</v>
      </c>
    </row>
    <row r="7" spans="1:40" ht="34.5" customHeight="1">
      <c r="A7" s="16" t="s">
        <v>3</v>
      </c>
      <c r="B7" s="16" t="s">
        <v>4</v>
      </c>
      <c r="C7" s="16" t="s">
        <v>5</v>
      </c>
      <c r="D7" s="16"/>
      <c r="E7" s="16"/>
      <c r="F7" s="16"/>
      <c r="G7" s="16"/>
      <c r="H7" s="16"/>
      <c r="I7" s="16" t="s">
        <v>6</v>
      </c>
      <c r="J7" s="16" t="s">
        <v>7</v>
      </c>
      <c r="K7" s="16" t="s">
        <v>8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</row>
    <row r="8" spans="1:40" ht="36.75" customHeight="1">
      <c r="A8" s="16" t="s">
        <v>0</v>
      </c>
      <c r="B8" s="16" t="s">
        <v>0</v>
      </c>
      <c r="C8" s="16" t="s">
        <v>9</v>
      </c>
      <c r="D8" s="16"/>
      <c r="E8" s="16"/>
      <c r="F8" s="16" t="s">
        <v>10</v>
      </c>
      <c r="G8" s="16"/>
      <c r="H8" s="16"/>
      <c r="I8" s="16" t="s">
        <v>0</v>
      </c>
      <c r="J8" s="16" t="s">
        <v>0</v>
      </c>
      <c r="K8" s="16" t="s">
        <v>11</v>
      </c>
      <c r="L8" s="16"/>
      <c r="M8" s="16"/>
      <c r="N8" s="16"/>
      <c r="O8" s="16"/>
      <c r="P8" s="16"/>
      <c r="Q8" s="16"/>
      <c r="R8" s="16"/>
      <c r="S8" s="16"/>
      <c r="T8" s="16"/>
      <c r="U8" s="16" t="s">
        <v>12</v>
      </c>
      <c r="V8" s="16"/>
      <c r="W8" s="16"/>
      <c r="X8" s="16"/>
      <c r="Y8" s="16"/>
      <c r="Z8" s="16" t="s">
        <v>13</v>
      </c>
      <c r="AA8" s="16"/>
      <c r="AB8" s="16"/>
      <c r="AC8" s="16"/>
      <c r="AD8" s="16"/>
      <c r="AE8" s="16" t="s">
        <v>14</v>
      </c>
      <c r="AF8" s="16"/>
      <c r="AG8" s="16"/>
      <c r="AH8" s="16"/>
      <c r="AI8" s="16"/>
      <c r="AJ8" s="16"/>
      <c r="AK8" s="16"/>
      <c r="AL8" s="16"/>
      <c r="AM8" s="16"/>
      <c r="AN8" s="16"/>
    </row>
    <row r="9" spans="1:40" ht="62.25" customHeight="1">
      <c r="A9" s="16" t="s">
        <v>0</v>
      </c>
      <c r="B9" s="16" t="s">
        <v>0</v>
      </c>
      <c r="C9" s="16" t="s">
        <v>15</v>
      </c>
      <c r="D9" s="16"/>
      <c r="E9" s="16"/>
      <c r="F9" s="16" t="s">
        <v>16</v>
      </c>
      <c r="G9" s="16"/>
      <c r="H9" s="16"/>
      <c r="I9" s="16" t="s">
        <v>0</v>
      </c>
      <c r="J9" s="16" t="s">
        <v>0</v>
      </c>
      <c r="K9" s="16" t="s">
        <v>17</v>
      </c>
      <c r="L9" s="16"/>
      <c r="M9" s="16" t="s">
        <v>18</v>
      </c>
      <c r="N9" s="16"/>
      <c r="O9" s="16" t="s">
        <v>19</v>
      </c>
      <c r="P9" s="16"/>
      <c r="Q9" s="16" t="s">
        <v>20</v>
      </c>
      <c r="R9" s="16"/>
      <c r="S9" s="16" t="s">
        <v>21</v>
      </c>
      <c r="T9" s="16"/>
      <c r="U9" s="16" t="s">
        <v>22</v>
      </c>
      <c r="V9" s="16" t="s">
        <v>18</v>
      </c>
      <c r="W9" s="16" t="s">
        <v>19</v>
      </c>
      <c r="X9" s="16" t="s">
        <v>20</v>
      </c>
      <c r="Y9" s="16" t="s">
        <v>21</v>
      </c>
      <c r="Z9" s="16" t="s">
        <v>22</v>
      </c>
      <c r="AA9" s="16" t="s">
        <v>18</v>
      </c>
      <c r="AB9" s="16" t="s">
        <v>19</v>
      </c>
      <c r="AC9" s="16" t="s">
        <v>20</v>
      </c>
      <c r="AD9" s="16" t="s">
        <v>21</v>
      </c>
      <c r="AE9" s="16" t="s">
        <v>23</v>
      </c>
      <c r="AF9" s="16"/>
      <c r="AG9" s="16"/>
      <c r="AH9" s="16"/>
      <c r="AI9" s="16"/>
      <c r="AJ9" s="16" t="s">
        <v>24</v>
      </c>
      <c r="AK9" s="16"/>
      <c r="AL9" s="16"/>
      <c r="AM9" s="16"/>
      <c r="AN9" s="16"/>
    </row>
    <row r="10" spans="1:40" ht="99.75" customHeight="1">
      <c r="A10" s="16" t="s">
        <v>0</v>
      </c>
      <c r="B10" s="16" t="s">
        <v>0</v>
      </c>
      <c r="C10" s="15" t="s">
        <v>25</v>
      </c>
      <c r="D10" s="15" t="s">
        <v>26</v>
      </c>
      <c r="E10" s="15" t="s">
        <v>27</v>
      </c>
      <c r="F10" s="15" t="s">
        <v>25</v>
      </c>
      <c r="G10" s="15" t="s">
        <v>26</v>
      </c>
      <c r="H10" s="15" t="s">
        <v>27</v>
      </c>
      <c r="I10" s="16" t="s">
        <v>0</v>
      </c>
      <c r="J10" s="15" t="s">
        <v>28</v>
      </c>
      <c r="K10" s="15" t="s">
        <v>29</v>
      </c>
      <c r="L10" s="15" t="s">
        <v>30</v>
      </c>
      <c r="M10" s="15" t="s">
        <v>29</v>
      </c>
      <c r="N10" s="15" t="s">
        <v>30</v>
      </c>
      <c r="O10" s="15" t="s">
        <v>29</v>
      </c>
      <c r="P10" s="15" t="s">
        <v>30</v>
      </c>
      <c r="Q10" s="15" t="s">
        <v>29</v>
      </c>
      <c r="R10" s="15" t="s">
        <v>30</v>
      </c>
      <c r="S10" s="15" t="s">
        <v>29</v>
      </c>
      <c r="T10" s="15" t="s">
        <v>30</v>
      </c>
      <c r="U10" s="16" t="s">
        <v>0</v>
      </c>
      <c r="V10" s="16" t="s">
        <v>0</v>
      </c>
      <c r="W10" s="16" t="s">
        <v>0</v>
      </c>
      <c r="X10" s="16" t="s">
        <v>0</v>
      </c>
      <c r="Y10" s="16" t="s">
        <v>0</v>
      </c>
      <c r="Z10" s="16" t="s">
        <v>0</v>
      </c>
      <c r="AA10" s="16" t="s">
        <v>0</v>
      </c>
      <c r="AB10" s="16" t="s">
        <v>0</v>
      </c>
      <c r="AC10" s="16" t="s">
        <v>0</v>
      </c>
      <c r="AD10" s="16" t="s">
        <v>0</v>
      </c>
      <c r="AE10" s="15" t="s">
        <v>22</v>
      </c>
      <c r="AF10" s="15" t="s">
        <v>18</v>
      </c>
      <c r="AG10" s="15" t="s">
        <v>19</v>
      </c>
      <c r="AH10" s="15" t="s">
        <v>20</v>
      </c>
      <c r="AI10" s="15" t="s">
        <v>21</v>
      </c>
      <c r="AJ10" s="15" t="s">
        <v>22</v>
      </c>
      <c r="AK10" s="15" t="s">
        <v>18</v>
      </c>
      <c r="AL10" s="15" t="s">
        <v>19</v>
      </c>
      <c r="AM10" s="15" t="s">
        <v>20</v>
      </c>
      <c r="AN10" s="15" t="s">
        <v>21</v>
      </c>
    </row>
    <row r="11" spans="1:40" ht="14.45" customHeight="1">
      <c r="A11" s="15" t="s">
        <v>31</v>
      </c>
      <c r="B11" s="15" t="s">
        <v>32</v>
      </c>
      <c r="C11" s="15" t="s">
        <v>33</v>
      </c>
      <c r="D11" s="15" t="s">
        <v>34</v>
      </c>
      <c r="E11" s="15" t="s">
        <v>35</v>
      </c>
      <c r="F11" s="15" t="s">
        <v>43</v>
      </c>
      <c r="G11" s="15" t="s">
        <v>44</v>
      </c>
      <c r="H11" s="15" t="s">
        <v>45</v>
      </c>
      <c r="I11" s="15" t="s">
        <v>46</v>
      </c>
      <c r="J11" s="15" t="s">
        <v>47</v>
      </c>
      <c r="K11" s="15" t="s">
        <v>48</v>
      </c>
      <c r="L11" s="15" t="s">
        <v>49</v>
      </c>
      <c r="M11" s="15" t="s">
        <v>50</v>
      </c>
      <c r="N11" s="15" t="s">
        <v>51</v>
      </c>
      <c r="O11" s="15" t="s">
        <v>52</v>
      </c>
      <c r="P11" s="15" t="s">
        <v>53</v>
      </c>
      <c r="Q11" s="15" t="s">
        <v>54</v>
      </c>
      <c r="R11" s="15" t="s">
        <v>55</v>
      </c>
      <c r="S11" s="15" t="s">
        <v>56</v>
      </c>
      <c r="T11" s="15" t="s">
        <v>57</v>
      </c>
      <c r="U11" s="15" t="s">
        <v>58</v>
      </c>
      <c r="V11" s="15" t="s">
        <v>59</v>
      </c>
      <c r="W11" s="15" t="s">
        <v>60</v>
      </c>
      <c r="X11" s="15" t="s">
        <v>61</v>
      </c>
      <c r="Y11" s="15" t="s">
        <v>62</v>
      </c>
      <c r="Z11" s="15" t="s">
        <v>63</v>
      </c>
      <c r="AA11" s="15" t="s">
        <v>64</v>
      </c>
      <c r="AB11" s="15" t="s">
        <v>65</v>
      </c>
      <c r="AC11" s="15" t="s">
        <v>66</v>
      </c>
      <c r="AD11" s="15" t="s">
        <v>67</v>
      </c>
      <c r="AE11" s="15" t="s">
        <v>68</v>
      </c>
      <c r="AF11" s="15" t="s">
        <v>69</v>
      </c>
      <c r="AG11" s="15" t="s">
        <v>70</v>
      </c>
      <c r="AH11" s="15" t="s">
        <v>71</v>
      </c>
      <c r="AI11" s="15" t="s">
        <v>72</v>
      </c>
      <c r="AJ11" s="15" t="s">
        <v>73</v>
      </c>
      <c r="AK11" s="15" t="s">
        <v>74</v>
      </c>
      <c r="AL11" s="15" t="s">
        <v>75</v>
      </c>
      <c r="AM11" s="15" t="s">
        <v>76</v>
      </c>
      <c r="AN11" s="15" t="s">
        <v>77</v>
      </c>
    </row>
    <row r="12" spans="1:40" ht="149.25" customHeight="1">
      <c r="A12" s="3" t="s">
        <v>78</v>
      </c>
      <c r="B12" s="4" t="s">
        <v>79</v>
      </c>
      <c r="C12" s="4" t="s">
        <v>80</v>
      </c>
      <c r="D12" s="4" t="s">
        <v>80</v>
      </c>
      <c r="E12" s="4" t="s">
        <v>80</v>
      </c>
      <c r="F12" s="4" t="s">
        <v>80</v>
      </c>
      <c r="G12" s="4" t="s">
        <v>80</v>
      </c>
      <c r="H12" s="4" t="s">
        <v>80</v>
      </c>
      <c r="I12" s="4" t="s">
        <v>80</v>
      </c>
      <c r="J12" s="4" t="s">
        <v>80</v>
      </c>
      <c r="K12" s="5">
        <f>SUM(K13+K28+K35+K40)</f>
        <v>16767.3</v>
      </c>
      <c r="L12" s="5">
        <f t="shared" ref="L12:AM12" si="0">SUM(L13+L28+L35+L40)</f>
        <v>15900.9</v>
      </c>
      <c r="M12" s="5">
        <f t="shared" si="0"/>
        <v>129.19999999999999</v>
      </c>
      <c r="N12" s="5">
        <f t="shared" si="0"/>
        <v>129.19999999999999</v>
      </c>
      <c r="O12" s="5">
        <f t="shared" si="0"/>
        <v>2977.4999999999995</v>
      </c>
      <c r="P12" s="5">
        <f t="shared" si="0"/>
        <v>2977.4999999999995</v>
      </c>
      <c r="Q12" s="5">
        <f t="shared" si="0"/>
        <v>0</v>
      </c>
      <c r="R12" s="5">
        <f t="shared" si="0"/>
        <v>0</v>
      </c>
      <c r="S12" s="5">
        <f t="shared" si="0"/>
        <v>13660.600000000002</v>
      </c>
      <c r="T12" s="5">
        <f t="shared" si="0"/>
        <v>12794.2</v>
      </c>
      <c r="U12" s="5">
        <f t="shared" si="0"/>
        <v>17951.699999999997</v>
      </c>
      <c r="V12" s="5">
        <f t="shared" si="0"/>
        <v>113.3</v>
      </c>
      <c r="W12" s="5">
        <f t="shared" si="0"/>
        <v>2505</v>
      </c>
      <c r="X12" s="5">
        <f t="shared" si="0"/>
        <v>0</v>
      </c>
      <c r="Y12" s="5">
        <f t="shared" si="0"/>
        <v>15333.399999999998</v>
      </c>
      <c r="Z12" s="5">
        <f t="shared" si="0"/>
        <v>14244.300000000001</v>
      </c>
      <c r="AA12" s="5">
        <f t="shared" si="0"/>
        <v>136.1</v>
      </c>
      <c r="AB12" s="5">
        <f t="shared" si="0"/>
        <v>614.1</v>
      </c>
      <c r="AC12" s="5">
        <f t="shared" si="0"/>
        <v>0</v>
      </c>
      <c r="AD12" s="5">
        <f t="shared" si="0"/>
        <v>13494.099999999999</v>
      </c>
      <c r="AE12" s="5">
        <f t="shared" si="0"/>
        <v>10343</v>
      </c>
      <c r="AF12" s="5">
        <f t="shared" si="0"/>
        <v>140.5</v>
      </c>
      <c r="AG12" s="5">
        <f t="shared" si="0"/>
        <v>614.1</v>
      </c>
      <c r="AH12" s="5">
        <f t="shared" si="0"/>
        <v>0</v>
      </c>
      <c r="AI12" s="5">
        <f t="shared" si="0"/>
        <v>9588.4000000000015</v>
      </c>
      <c r="AJ12" s="5">
        <f t="shared" si="0"/>
        <v>9336</v>
      </c>
      <c r="AK12" s="5">
        <f t="shared" si="0"/>
        <v>145.30000000000001</v>
      </c>
      <c r="AL12" s="5">
        <f t="shared" si="0"/>
        <v>614.1</v>
      </c>
      <c r="AM12" s="5">
        <f t="shared" si="0"/>
        <v>0</v>
      </c>
      <c r="AN12" s="5">
        <f>SUM(AN13+AN28+AN35+AN40)</f>
        <v>8576.6</v>
      </c>
    </row>
    <row r="13" spans="1:40" ht="196.5" customHeight="1">
      <c r="A13" s="3" t="s">
        <v>81</v>
      </c>
      <c r="B13" s="4" t="s">
        <v>82</v>
      </c>
      <c r="C13" s="4" t="s">
        <v>80</v>
      </c>
      <c r="D13" s="4" t="s">
        <v>80</v>
      </c>
      <c r="E13" s="4" t="s">
        <v>80</v>
      </c>
      <c r="F13" s="4" t="s">
        <v>80</v>
      </c>
      <c r="G13" s="4" t="s">
        <v>80</v>
      </c>
      <c r="H13" s="4" t="s">
        <v>80</v>
      </c>
      <c r="I13" s="4" t="s">
        <v>80</v>
      </c>
      <c r="J13" s="4" t="s">
        <v>80</v>
      </c>
      <c r="K13" s="5">
        <f>SUM(K14+K20)</f>
        <v>12767</v>
      </c>
      <c r="L13" s="5">
        <f t="shared" ref="L13:AN13" si="1">SUM(L14+L20)</f>
        <v>12024</v>
      </c>
      <c r="M13" s="5">
        <f t="shared" si="1"/>
        <v>0</v>
      </c>
      <c r="N13" s="5">
        <f t="shared" si="1"/>
        <v>0</v>
      </c>
      <c r="O13" s="5">
        <f t="shared" si="1"/>
        <v>2845.3999999999996</v>
      </c>
      <c r="P13" s="5">
        <f t="shared" si="1"/>
        <v>2845.3999999999996</v>
      </c>
      <c r="Q13" s="5">
        <f t="shared" si="1"/>
        <v>0</v>
      </c>
      <c r="R13" s="5">
        <f t="shared" si="1"/>
        <v>0</v>
      </c>
      <c r="S13" s="5">
        <f t="shared" si="1"/>
        <v>9921.6000000000022</v>
      </c>
      <c r="T13" s="5">
        <f t="shared" si="1"/>
        <v>9178.6</v>
      </c>
      <c r="U13" s="5">
        <f t="shared" si="1"/>
        <v>12472.9</v>
      </c>
      <c r="V13" s="5">
        <f t="shared" si="1"/>
        <v>0</v>
      </c>
      <c r="W13" s="5">
        <f t="shared" si="1"/>
        <v>862.8</v>
      </c>
      <c r="X13" s="5">
        <f t="shared" si="1"/>
        <v>0</v>
      </c>
      <c r="Y13" s="5">
        <f t="shared" si="1"/>
        <v>11610.099999999999</v>
      </c>
      <c r="Z13" s="5">
        <f t="shared" si="1"/>
        <v>11028.199999999999</v>
      </c>
      <c r="AA13" s="5">
        <f t="shared" si="1"/>
        <v>0</v>
      </c>
      <c r="AB13" s="5">
        <f t="shared" si="1"/>
        <v>614.1</v>
      </c>
      <c r="AC13" s="5">
        <f t="shared" si="1"/>
        <v>0</v>
      </c>
      <c r="AD13" s="5">
        <f t="shared" si="1"/>
        <v>10414.099999999999</v>
      </c>
      <c r="AE13" s="5">
        <f t="shared" si="1"/>
        <v>7968.7000000000007</v>
      </c>
      <c r="AF13" s="5">
        <f t="shared" si="1"/>
        <v>0</v>
      </c>
      <c r="AG13" s="5">
        <f t="shared" si="1"/>
        <v>614.1</v>
      </c>
      <c r="AH13" s="5">
        <f t="shared" si="1"/>
        <v>0</v>
      </c>
      <c r="AI13" s="5">
        <f t="shared" si="1"/>
        <v>7354.6</v>
      </c>
      <c r="AJ13" s="5">
        <f t="shared" si="1"/>
        <v>6982</v>
      </c>
      <c r="AK13" s="5">
        <f t="shared" si="1"/>
        <v>0</v>
      </c>
      <c r="AL13" s="5">
        <f t="shared" si="1"/>
        <v>614.1</v>
      </c>
      <c r="AM13" s="5">
        <f t="shared" si="1"/>
        <v>0</v>
      </c>
      <c r="AN13" s="5">
        <f t="shared" si="1"/>
        <v>6367.9</v>
      </c>
    </row>
    <row r="14" spans="1:40" ht="181.5">
      <c r="A14" s="3" t="s">
        <v>83</v>
      </c>
      <c r="B14" s="4" t="s">
        <v>84</v>
      </c>
      <c r="C14" s="4" t="s">
        <v>80</v>
      </c>
      <c r="D14" s="4" t="s">
        <v>80</v>
      </c>
      <c r="E14" s="4" t="s">
        <v>80</v>
      </c>
      <c r="F14" s="4" t="s">
        <v>80</v>
      </c>
      <c r="G14" s="4" t="s">
        <v>80</v>
      </c>
      <c r="H14" s="4" t="s">
        <v>80</v>
      </c>
      <c r="I14" s="4" t="s">
        <v>80</v>
      </c>
      <c r="J14" s="4" t="s">
        <v>80</v>
      </c>
      <c r="K14" s="5">
        <f>SUM(M14+O14+Q14+S14)</f>
        <v>6806.1</v>
      </c>
      <c r="L14" s="5">
        <f>SUM(N14+P14+R14+T14)</f>
        <v>6063.0999999999995</v>
      </c>
      <c r="M14" s="11">
        <f>SUM(M15:M19)</f>
        <v>0</v>
      </c>
      <c r="N14" s="11">
        <f t="shared" ref="N14:T14" si="2">SUM(N15:N19)</f>
        <v>0</v>
      </c>
      <c r="O14" s="11">
        <f t="shared" si="2"/>
        <v>582.20000000000005</v>
      </c>
      <c r="P14" s="11">
        <f t="shared" si="2"/>
        <v>582.20000000000005</v>
      </c>
      <c r="Q14" s="11">
        <f t="shared" si="2"/>
        <v>0</v>
      </c>
      <c r="R14" s="11">
        <f t="shared" si="2"/>
        <v>0</v>
      </c>
      <c r="S14" s="11">
        <f t="shared" si="2"/>
        <v>6223.9000000000005</v>
      </c>
      <c r="T14" s="11">
        <f t="shared" si="2"/>
        <v>5480.9</v>
      </c>
      <c r="U14" s="5">
        <f>SUM(V14:Y14)</f>
        <v>8952.4</v>
      </c>
      <c r="V14" s="11">
        <f>SUM(V15:V19)</f>
        <v>0</v>
      </c>
      <c r="W14" s="11">
        <f t="shared" ref="W14:Y14" si="3">SUM(W15:W19)</f>
        <v>614.1</v>
      </c>
      <c r="X14" s="11">
        <f t="shared" si="3"/>
        <v>0</v>
      </c>
      <c r="Y14" s="11">
        <f t="shared" si="3"/>
        <v>8338.2999999999993</v>
      </c>
      <c r="Z14" s="5">
        <f>SUM(AA14:AD14)</f>
        <v>8733.9</v>
      </c>
      <c r="AA14" s="11">
        <f>SUM(AA15:AA19)</f>
        <v>0</v>
      </c>
      <c r="AB14" s="11">
        <f t="shared" ref="AB14:AD14" si="4">SUM(AB15:AB19)</f>
        <v>614.1</v>
      </c>
      <c r="AC14" s="11">
        <f t="shared" si="4"/>
        <v>0</v>
      </c>
      <c r="AD14" s="11">
        <f t="shared" si="4"/>
        <v>8119.7999999999993</v>
      </c>
      <c r="AE14" s="5">
        <f>SUM(AF14:AI14)</f>
        <v>7968.7000000000007</v>
      </c>
      <c r="AF14" s="5">
        <f>SUM(AF15:AF19)</f>
        <v>0</v>
      </c>
      <c r="AG14" s="5">
        <f t="shared" ref="AG14:AI14" si="5">SUM(AG15:AG19)</f>
        <v>614.1</v>
      </c>
      <c r="AH14" s="5">
        <f t="shared" si="5"/>
        <v>0</v>
      </c>
      <c r="AI14" s="5">
        <f t="shared" si="5"/>
        <v>7354.6</v>
      </c>
      <c r="AJ14" s="5">
        <f>SUM(AK14:AN14)</f>
        <v>6982</v>
      </c>
      <c r="AK14" s="11">
        <f>SUM(AK15:AK19)</f>
        <v>0</v>
      </c>
      <c r="AL14" s="11">
        <f t="shared" ref="AL14:AN14" si="6">SUM(AL15:AL19)</f>
        <v>614.1</v>
      </c>
      <c r="AM14" s="11">
        <f t="shared" si="6"/>
        <v>0</v>
      </c>
      <c r="AN14" s="11">
        <f t="shared" si="6"/>
        <v>6367.9</v>
      </c>
    </row>
    <row r="15" spans="1:40" ht="210.75" customHeight="1">
      <c r="A15" s="3" t="s">
        <v>85</v>
      </c>
      <c r="B15" s="4" t="s">
        <v>86</v>
      </c>
      <c r="C15" s="4" t="s">
        <v>87</v>
      </c>
      <c r="D15" s="4" t="s">
        <v>88</v>
      </c>
      <c r="E15" s="4" t="s">
        <v>89</v>
      </c>
      <c r="F15" s="4" t="s">
        <v>0</v>
      </c>
      <c r="G15" s="4" t="s">
        <v>0</v>
      </c>
      <c r="H15" s="4" t="s">
        <v>0</v>
      </c>
      <c r="I15" s="4" t="s">
        <v>39</v>
      </c>
      <c r="J15" s="4" t="s">
        <v>90</v>
      </c>
      <c r="K15" s="5">
        <f t="shared" ref="K15:K44" si="7">SUM(M15+O15+Q15+S15)</f>
        <v>1140</v>
      </c>
      <c r="L15" s="5">
        <f t="shared" ref="L15:L44" si="8">SUM(N15+P15+R15+T15)</f>
        <v>1119.5999999999999</v>
      </c>
      <c r="M15" s="11">
        <v>0</v>
      </c>
      <c r="N15" s="11">
        <v>0</v>
      </c>
      <c r="O15" s="11">
        <v>582.20000000000005</v>
      </c>
      <c r="P15" s="11">
        <v>582.20000000000005</v>
      </c>
      <c r="Q15" s="11">
        <v>0</v>
      </c>
      <c r="R15" s="11">
        <v>0</v>
      </c>
      <c r="S15" s="11">
        <v>557.79999999999995</v>
      </c>
      <c r="T15" s="11">
        <v>537.4</v>
      </c>
      <c r="U15" s="5">
        <f t="shared" ref="U15:U44" si="9">SUM(V15:Y15)</f>
        <v>2403.1</v>
      </c>
      <c r="V15" s="11">
        <v>0</v>
      </c>
      <c r="W15" s="11">
        <v>614.1</v>
      </c>
      <c r="X15" s="11">
        <v>0</v>
      </c>
      <c r="Y15" s="11">
        <v>1789</v>
      </c>
      <c r="Z15" s="5">
        <f t="shared" ref="Z15:Z44" si="10">SUM(AA15:AD15)</f>
        <v>1651.1</v>
      </c>
      <c r="AA15" s="11">
        <v>0</v>
      </c>
      <c r="AB15" s="11">
        <v>614.1</v>
      </c>
      <c r="AC15" s="11">
        <v>0</v>
      </c>
      <c r="AD15" s="11">
        <v>1037</v>
      </c>
      <c r="AE15" s="5">
        <f t="shared" ref="AE15:AE44" si="11">SUM(AF15:AI15)</f>
        <v>1351.1</v>
      </c>
      <c r="AF15" s="5">
        <v>0</v>
      </c>
      <c r="AG15" s="11">
        <v>614.1</v>
      </c>
      <c r="AH15" s="11">
        <v>0</v>
      </c>
      <c r="AI15" s="11">
        <v>737</v>
      </c>
      <c r="AJ15" s="5">
        <f t="shared" ref="AJ15:AJ44" si="12">SUM(AK15:AN15)</f>
        <v>1351.1</v>
      </c>
      <c r="AK15" s="11">
        <v>0</v>
      </c>
      <c r="AL15" s="11">
        <v>614.1</v>
      </c>
      <c r="AM15" s="11">
        <v>0</v>
      </c>
      <c r="AN15" s="11">
        <v>737</v>
      </c>
    </row>
    <row r="16" spans="1:40" ht="214.5" customHeight="1">
      <c r="A16" s="3" t="s">
        <v>91</v>
      </c>
      <c r="B16" s="4" t="s">
        <v>92</v>
      </c>
      <c r="C16" s="4" t="s">
        <v>87</v>
      </c>
      <c r="D16" s="4" t="s">
        <v>93</v>
      </c>
      <c r="E16" s="4" t="s">
        <v>89</v>
      </c>
      <c r="F16" s="4" t="s">
        <v>0</v>
      </c>
      <c r="G16" s="4" t="s">
        <v>0</v>
      </c>
      <c r="H16" s="4" t="s">
        <v>0</v>
      </c>
      <c r="I16" s="4" t="s">
        <v>36</v>
      </c>
      <c r="J16" s="4" t="s">
        <v>94</v>
      </c>
      <c r="K16" s="5">
        <f t="shared" si="7"/>
        <v>3911.8</v>
      </c>
      <c r="L16" s="5">
        <f t="shared" si="8"/>
        <v>3647.1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3911.8</v>
      </c>
      <c r="T16" s="11">
        <v>3647.1</v>
      </c>
      <c r="U16" s="5">
        <f t="shared" si="9"/>
        <v>4549.2</v>
      </c>
      <c r="V16" s="11">
        <v>0</v>
      </c>
      <c r="W16" s="11">
        <v>0</v>
      </c>
      <c r="X16" s="11">
        <v>0</v>
      </c>
      <c r="Y16" s="11">
        <v>4549.2</v>
      </c>
      <c r="Z16" s="5">
        <f t="shared" si="10"/>
        <v>5471</v>
      </c>
      <c r="AA16" s="11">
        <v>0</v>
      </c>
      <c r="AB16" s="11">
        <v>0</v>
      </c>
      <c r="AC16" s="11">
        <v>0</v>
      </c>
      <c r="AD16" s="11">
        <v>5471</v>
      </c>
      <c r="AE16" s="5">
        <f t="shared" si="11"/>
        <v>5440.8</v>
      </c>
      <c r="AF16" s="5">
        <v>0</v>
      </c>
      <c r="AG16" s="11">
        <v>0</v>
      </c>
      <c r="AH16" s="11">
        <v>0</v>
      </c>
      <c r="AI16" s="11">
        <v>5440.8</v>
      </c>
      <c r="AJ16" s="5">
        <f t="shared" si="12"/>
        <v>5030.8999999999996</v>
      </c>
      <c r="AK16" s="11">
        <v>0</v>
      </c>
      <c r="AL16" s="11">
        <v>0</v>
      </c>
      <c r="AM16" s="11">
        <v>0</v>
      </c>
      <c r="AN16" s="11">
        <v>5030.8999999999996</v>
      </c>
    </row>
    <row r="17" spans="1:40" ht="209.25" customHeight="1">
      <c r="A17" s="3" t="s">
        <v>95</v>
      </c>
      <c r="B17" s="4" t="s">
        <v>96</v>
      </c>
      <c r="C17" s="4" t="s">
        <v>87</v>
      </c>
      <c r="D17" s="4" t="s">
        <v>97</v>
      </c>
      <c r="E17" s="4" t="s">
        <v>89</v>
      </c>
      <c r="F17" s="4" t="s">
        <v>0</v>
      </c>
      <c r="G17" s="4" t="s">
        <v>0</v>
      </c>
      <c r="H17" s="4" t="s">
        <v>0</v>
      </c>
      <c r="I17" s="4" t="s">
        <v>38</v>
      </c>
      <c r="J17" s="4" t="s">
        <v>98</v>
      </c>
      <c r="K17" s="5">
        <f t="shared" si="7"/>
        <v>15</v>
      </c>
      <c r="L17" s="5">
        <f t="shared" si="8"/>
        <v>15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15</v>
      </c>
      <c r="T17" s="11">
        <v>15</v>
      </c>
      <c r="U17" s="5">
        <f t="shared" si="9"/>
        <v>0</v>
      </c>
      <c r="V17" s="11">
        <v>0</v>
      </c>
      <c r="W17" s="11">
        <v>0</v>
      </c>
      <c r="X17" s="11">
        <v>0</v>
      </c>
      <c r="Y17" s="11">
        <v>0</v>
      </c>
      <c r="Z17" s="5">
        <f t="shared" si="10"/>
        <v>0</v>
      </c>
      <c r="AA17" s="11">
        <v>0</v>
      </c>
      <c r="AB17" s="11">
        <v>0</v>
      </c>
      <c r="AC17" s="11">
        <v>0</v>
      </c>
      <c r="AD17" s="11">
        <v>0</v>
      </c>
      <c r="AE17" s="5">
        <f t="shared" si="11"/>
        <v>0</v>
      </c>
      <c r="AF17" s="5">
        <v>0</v>
      </c>
      <c r="AG17" s="11">
        <v>0</v>
      </c>
      <c r="AH17" s="11">
        <v>0</v>
      </c>
      <c r="AI17" s="11">
        <v>0</v>
      </c>
      <c r="AJ17" s="5">
        <f t="shared" si="12"/>
        <v>0</v>
      </c>
      <c r="AK17" s="11">
        <v>0</v>
      </c>
      <c r="AL17" s="11">
        <v>0</v>
      </c>
      <c r="AM17" s="11">
        <v>0</v>
      </c>
      <c r="AN17" s="11">
        <v>0</v>
      </c>
    </row>
    <row r="18" spans="1:40" ht="40.5" customHeight="1">
      <c r="A18" s="6" t="s">
        <v>0</v>
      </c>
      <c r="B18" s="7" t="s">
        <v>0</v>
      </c>
      <c r="C18" s="7" t="s">
        <v>0</v>
      </c>
      <c r="D18" s="7" t="s">
        <v>0</v>
      </c>
      <c r="E18" s="7" t="s">
        <v>0</v>
      </c>
      <c r="F18" s="7" t="s">
        <v>0</v>
      </c>
      <c r="G18" s="7" t="s">
        <v>0</v>
      </c>
      <c r="H18" s="7" t="s">
        <v>0</v>
      </c>
      <c r="I18" s="4" t="s">
        <v>38</v>
      </c>
      <c r="J18" s="4" t="s">
        <v>99</v>
      </c>
      <c r="K18" s="5">
        <f t="shared" si="7"/>
        <v>50</v>
      </c>
      <c r="L18" s="5">
        <f t="shared" si="8"/>
        <v>50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50</v>
      </c>
      <c r="T18" s="11">
        <v>50</v>
      </c>
      <c r="U18" s="5">
        <f t="shared" si="9"/>
        <v>37</v>
      </c>
      <c r="V18" s="11">
        <v>0</v>
      </c>
      <c r="W18" s="11">
        <v>0</v>
      </c>
      <c r="X18" s="11">
        <v>0</v>
      </c>
      <c r="Y18" s="11">
        <v>37</v>
      </c>
      <c r="Z18" s="5">
        <f t="shared" si="10"/>
        <v>54.9</v>
      </c>
      <c r="AA18" s="11">
        <v>0</v>
      </c>
      <c r="AB18" s="11">
        <v>0</v>
      </c>
      <c r="AC18" s="11">
        <v>0</v>
      </c>
      <c r="AD18" s="11">
        <v>54.9</v>
      </c>
      <c r="AE18" s="5">
        <f t="shared" si="11"/>
        <v>0</v>
      </c>
      <c r="AF18" s="5">
        <v>0</v>
      </c>
      <c r="AG18" s="11">
        <v>0</v>
      </c>
      <c r="AH18" s="11">
        <v>0</v>
      </c>
      <c r="AI18" s="11">
        <v>0</v>
      </c>
      <c r="AJ18" s="5">
        <f t="shared" si="12"/>
        <v>0</v>
      </c>
      <c r="AK18" s="11">
        <v>0</v>
      </c>
      <c r="AL18" s="11">
        <v>0</v>
      </c>
      <c r="AM18" s="11">
        <v>0</v>
      </c>
      <c r="AN18" s="11">
        <v>0</v>
      </c>
    </row>
    <row r="19" spans="1:40" ht="292.5" customHeight="1">
      <c r="A19" s="3" t="s">
        <v>100</v>
      </c>
      <c r="B19" s="4" t="s">
        <v>101</v>
      </c>
      <c r="C19" s="4" t="s">
        <v>87</v>
      </c>
      <c r="D19" s="4" t="s">
        <v>102</v>
      </c>
      <c r="E19" s="4" t="s">
        <v>89</v>
      </c>
      <c r="F19" s="4" t="s">
        <v>0</v>
      </c>
      <c r="G19" s="4" t="s">
        <v>0</v>
      </c>
      <c r="H19" s="4" t="s">
        <v>0</v>
      </c>
      <c r="I19" s="4" t="s">
        <v>42</v>
      </c>
      <c r="J19" s="4" t="s">
        <v>103</v>
      </c>
      <c r="K19" s="5">
        <f t="shared" si="7"/>
        <v>1689.3</v>
      </c>
      <c r="L19" s="5">
        <f t="shared" si="8"/>
        <v>1231.4000000000001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1689.3</v>
      </c>
      <c r="T19" s="11">
        <v>1231.4000000000001</v>
      </c>
      <c r="U19" s="5">
        <f t="shared" si="9"/>
        <v>1963.1</v>
      </c>
      <c r="V19" s="11">
        <v>0</v>
      </c>
      <c r="W19" s="11">
        <v>0</v>
      </c>
      <c r="X19" s="11">
        <v>0</v>
      </c>
      <c r="Y19" s="11">
        <v>1963.1</v>
      </c>
      <c r="Z19" s="5">
        <f t="shared" si="10"/>
        <v>1556.9</v>
      </c>
      <c r="AA19" s="11">
        <v>0</v>
      </c>
      <c r="AB19" s="11">
        <v>0</v>
      </c>
      <c r="AC19" s="11">
        <v>0</v>
      </c>
      <c r="AD19" s="11">
        <v>1556.9</v>
      </c>
      <c r="AE19" s="5">
        <f t="shared" si="11"/>
        <v>1176.8</v>
      </c>
      <c r="AF19" s="5">
        <v>0</v>
      </c>
      <c r="AG19" s="11">
        <v>0</v>
      </c>
      <c r="AH19" s="11">
        <v>0</v>
      </c>
      <c r="AI19" s="11">
        <v>1176.8</v>
      </c>
      <c r="AJ19" s="5">
        <f t="shared" si="12"/>
        <v>600</v>
      </c>
      <c r="AK19" s="11">
        <v>0</v>
      </c>
      <c r="AL19" s="11">
        <v>0</v>
      </c>
      <c r="AM19" s="11">
        <v>0</v>
      </c>
      <c r="AN19" s="11">
        <v>600</v>
      </c>
    </row>
    <row r="20" spans="1:40" ht="213" customHeight="1">
      <c r="A20" s="3" t="s">
        <v>104</v>
      </c>
      <c r="B20" s="4" t="s">
        <v>105</v>
      </c>
      <c r="C20" s="4" t="s">
        <v>80</v>
      </c>
      <c r="D20" s="4" t="s">
        <v>80</v>
      </c>
      <c r="E20" s="4" t="s">
        <v>80</v>
      </c>
      <c r="F20" s="4" t="s">
        <v>80</v>
      </c>
      <c r="G20" s="4" t="s">
        <v>80</v>
      </c>
      <c r="H20" s="4" t="s">
        <v>80</v>
      </c>
      <c r="I20" s="4" t="s">
        <v>80</v>
      </c>
      <c r="J20" s="4" t="s">
        <v>80</v>
      </c>
      <c r="K20" s="5">
        <f t="shared" si="7"/>
        <v>5960.9000000000005</v>
      </c>
      <c r="L20" s="5">
        <f t="shared" si="8"/>
        <v>5960.9000000000005</v>
      </c>
      <c r="M20" s="11">
        <f>SUM(M21:M27)</f>
        <v>0</v>
      </c>
      <c r="N20" s="11">
        <f t="shared" ref="N20:T20" si="13">SUM(N21:N27)</f>
        <v>0</v>
      </c>
      <c r="O20" s="11">
        <f t="shared" si="13"/>
        <v>2263.1999999999998</v>
      </c>
      <c r="P20" s="11">
        <f t="shared" si="13"/>
        <v>2263.1999999999998</v>
      </c>
      <c r="Q20" s="11">
        <f t="shared" si="13"/>
        <v>0</v>
      </c>
      <c r="R20" s="11">
        <f t="shared" si="13"/>
        <v>0</v>
      </c>
      <c r="S20" s="11">
        <f t="shared" si="13"/>
        <v>3697.7000000000007</v>
      </c>
      <c r="T20" s="11">
        <f t="shared" si="13"/>
        <v>3697.7000000000007</v>
      </c>
      <c r="U20" s="5">
        <f t="shared" si="9"/>
        <v>3520.5</v>
      </c>
      <c r="V20" s="11">
        <f>SUM(V21:V27)</f>
        <v>0</v>
      </c>
      <c r="W20" s="11">
        <f t="shared" ref="W20:Y20" si="14">SUM(W21:W27)</f>
        <v>248.7</v>
      </c>
      <c r="X20" s="11">
        <f t="shared" si="14"/>
        <v>0</v>
      </c>
      <c r="Y20" s="11">
        <f t="shared" si="14"/>
        <v>3271.8</v>
      </c>
      <c r="Z20" s="5">
        <f t="shared" si="10"/>
        <v>2294.2999999999997</v>
      </c>
      <c r="AA20" s="11">
        <f>SUM(AA21:AA27)</f>
        <v>0</v>
      </c>
      <c r="AB20" s="11">
        <f t="shared" ref="AB20:AD20" si="15">SUM(AB21:AB27)</f>
        <v>0</v>
      </c>
      <c r="AC20" s="11">
        <f t="shared" si="15"/>
        <v>0</v>
      </c>
      <c r="AD20" s="11">
        <f t="shared" si="15"/>
        <v>2294.2999999999997</v>
      </c>
      <c r="AE20" s="5">
        <f t="shared" si="11"/>
        <v>0</v>
      </c>
      <c r="AF20" s="5">
        <f>SUM(AF21:AF27)</f>
        <v>0</v>
      </c>
      <c r="AG20" s="5">
        <f t="shared" ref="AG20:AI20" si="16">SUM(AG21:AG27)</f>
        <v>0</v>
      </c>
      <c r="AH20" s="5">
        <f t="shared" si="16"/>
        <v>0</v>
      </c>
      <c r="AI20" s="5">
        <f t="shared" si="16"/>
        <v>0</v>
      </c>
      <c r="AJ20" s="5">
        <f t="shared" si="12"/>
        <v>0</v>
      </c>
      <c r="AK20" s="11">
        <f>SUM(AK21:AK27)</f>
        <v>0</v>
      </c>
      <c r="AL20" s="11">
        <f t="shared" ref="AL20:AN20" si="17">SUM(AL21:AL27)</f>
        <v>0</v>
      </c>
      <c r="AM20" s="11">
        <f t="shared" si="17"/>
        <v>0</v>
      </c>
      <c r="AN20" s="11">
        <f t="shared" si="17"/>
        <v>0</v>
      </c>
    </row>
    <row r="21" spans="1:40" ht="212.25" customHeight="1">
      <c r="A21" s="3" t="s">
        <v>106</v>
      </c>
      <c r="B21" s="4" t="s">
        <v>107</v>
      </c>
      <c r="C21" s="4" t="s">
        <v>87</v>
      </c>
      <c r="D21" s="4" t="s">
        <v>108</v>
      </c>
      <c r="E21" s="4" t="s">
        <v>89</v>
      </c>
      <c r="F21" s="4" t="s">
        <v>0</v>
      </c>
      <c r="G21" s="4" t="s">
        <v>0</v>
      </c>
      <c r="H21" s="4" t="s">
        <v>0</v>
      </c>
      <c r="I21" s="4" t="s">
        <v>41</v>
      </c>
      <c r="J21" s="4" t="s">
        <v>109</v>
      </c>
      <c r="K21" s="5">
        <f t="shared" si="7"/>
        <v>2625.7</v>
      </c>
      <c r="L21" s="5">
        <f t="shared" si="8"/>
        <v>2625.7</v>
      </c>
      <c r="M21" s="11">
        <v>0</v>
      </c>
      <c r="N21" s="11">
        <v>0</v>
      </c>
      <c r="O21" s="11">
        <v>2263.1999999999998</v>
      </c>
      <c r="P21" s="11">
        <v>2263.1999999999998</v>
      </c>
      <c r="Q21" s="11">
        <v>0</v>
      </c>
      <c r="R21" s="11">
        <v>0</v>
      </c>
      <c r="S21" s="11">
        <v>362.5</v>
      </c>
      <c r="T21" s="11">
        <v>362.5</v>
      </c>
      <c r="U21" s="5">
        <f t="shared" si="9"/>
        <v>518.9</v>
      </c>
      <c r="V21" s="11">
        <v>0</v>
      </c>
      <c r="W21" s="11">
        <v>0</v>
      </c>
      <c r="X21" s="11">
        <v>0</v>
      </c>
      <c r="Y21" s="11">
        <v>518.9</v>
      </c>
      <c r="Z21" s="5">
        <f t="shared" si="10"/>
        <v>22</v>
      </c>
      <c r="AA21" s="11">
        <v>0</v>
      </c>
      <c r="AB21" s="11">
        <v>0</v>
      </c>
      <c r="AC21" s="11">
        <v>0</v>
      </c>
      <c r="AD21" s="11">
        <v>22</v>
      </c>
      <c r="AE21" s="5">
        <f t="shared" si="11"/>
        <v>0</v>
      </c>
      <c r="AF21" s="5">
        <v>0</v>
      </c>
      <c r="AG21" s="11">
        <v>0</v>
      </c>
      <c r="AH21" s="11">
        <v>0</v>
      </c>
      <c r="AI21" s="11">
        <v>0</v>
      </c>
      <c r="AJ21" s="5">
        <f t="shared" si="12"/>
        <v>0</v>
      </c>
      <c r="AK21" s="11">
        <v>0</v>
      </c>
      <c r="AL21" s="11">
        <v>0</v>
      </c>
      <c r="AM21" s="11">
        <v>0</v>
      </c>
      <c r="AN21" s="11">
        <v>0</v>
      </c>
    </row>
    <row r="22" spans="1:40" ht="409.6" customHeight="1">
      <c r="A22" s="3" t="s">
        <v>110</v>
      </c>
      <c r="B22" s="4" t="s">
        <v>111</v>
      </c>
      <c r="C22" s="4" t="s">
        <v>87</v>
      </c>
      <c r="D22" s="4" t="s">
        <v>112</v>
      </c>
      <c r="E22" s="4" t="s">
        <v>89</v>
      </c>
      <c r="F22" s="4" t="s">
        <v>0</v>
      </c>
      <c r="G22" s="4" t="s">
        <v>0</v>
      </c>
      <c r="H22" s="4" t="s">
        <v>0</v>
      </c>
      <c r="I22" s="4" t="s">
        <v>33</v>
      </c>
      <c r="J22" s="4" t="s">
        <v>113</v>
      </c>
      <c r="K22" s="5">
        <f t="shared" si="7"/>
        <v>1702.8</v>
      </c>
      <c r="L22" s="5">
        <f t="shared" si="8"/>
        <v>1702.8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1702.8</v>
      </c>
      <c r="T22" s="11">
        <v>1702.8</v>
      </c>
      <c r="U22" s="5">
        <f t="shared" si="9"/>
        <v>1901.4</v>
      </c>
      <c r="V22" s="11">
        <v>0</v>
      </c>
      <c r="W22" s="11">
        <v>0</v>
      </c>
      <c r="X22" s="11">
        <v>0</v>
      </c>
      <c r="Y22" s="11">
        <v>1901.4</v>
      </c>
      <c r="Z22" s="5">
        <f t="shared" si="10"/>
        <v>1849.6</v>
      </c>
      <c r="AA22" s="11">
        <v>0</v>
      </c>
      <c r="AB22" s="11">
        <v>0</v>
      </c>
      <c r="AC22" s="11">
        <v>0</v>
      </c>
      <c r="AD22" s="11">
        <v>1849.6</v>
      </c>
      <c r="AE22" s="5">
        <f t="shared" si="11"/>
        <v>0</v>
      </c>
      <c r="AF22" s="5">
        <v>0</v>
      </c>
      <c r="AG22" s="11">
        <v>0</v>
      </c>
      <c r="AH22" s="11">
        <v>0</v>
      </c>
      <c r="AI22" s="11">
        <v>0</v>
      </c>
      <c r="AJ22" s="5">
        <f t="shared" si="12"/>
        <v>0</v>
      </c>
      <c r="AK22" s="11">
        <v>0</v>
      </c>
      <c r="AL22" s="11">
        <v>0</v>
      </c>
      <c r="AM22" s="11">
        <v>0</v>
      </c>
      <c r="AN22" s="11">
        <v>0</v>
      </c>
    </row>
    <row r="23" spans="1:40" ht="319.35000000000002" customHeight="1">
      <c r="A23" s="3" t="s">
        <v>114</v>
      </c>
      <c r="B23" s="4" t="s">
        <v>115</v>
      </c>
      <c r="C23" s="4" t="s">
        <v>87</v>
      </c>
      <c r="D23" s="4" t="s">
        <v>116</v>
      </c>
      <c r="E23" s="4" t="s">
        <v>89</v>
      </c>
      <c r="F23" s="4" t="s">
        <v>0</v>
      </c>
      <c r="G23" s="4" t="s">
        <v>0</v>
      </c>
      <c r="H23" s="4" t="s">
        <v>0</v>
      </c>
      <c r="I23" s="4" t="s">
        <v>40</v>
      </c>
      <c r="J23" s="4" t="s">
        <v>117</v>
      </c>
      <c r="K23" s="5">
        <f t="shared" si="7"/>
        <v>119.3</v>
      </c>
      <c r="L23" s="5">
        <f t="shared" si="8"/>
        <v>119.3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119.3</v>
      </c>
      <c r="T23" s="11">
        <v>119.3</v>
      </c>
      <c r="U23" s="5">
        <f t="shared" si="9"/>
        <v>113.7</v>
      </c>
      <c r="V23" s="11">
        <v>0</v>
      </c>
      <c r="W23" s="11">
        <v>0</v>
      </c>
      <c r="X23" s="11">
        <v>0</v>
      </c>
      <c r="Y23" s="11">
        <v>113.7</v>
      </c>
      <c r="Z23" s="5">
        <f t="shared" si="10"/>
        <v>143.80000000000001</v>
      </c>
      <c r="AA23" s="11">
        <v>0</v>
      </c>
      <c r="AB23" s="11">
        <v>0</v>
      </c>
      <c r="AC23" s="11">
        <v>0</v>
      </c>
      <c r="AD23" s="11">
        <v>143.80000000000001</v>
      </c>
      <c r="AE23" s="5">
        <f t="shared" si="11"/>
        <v>0</v>
      </c>
      <c r="AF23" s="5">
        <v>0</v>
      </c>
      <c r="AG23" s="11">
        <v>0</v>
      </c>
      <c r="AH23" s="11">
        <v>0</v>
      </c>
      <c r="AI23" s="11">
        <v>0</v>
      </c>
      <c r="AJ23" s="5">
        <f t="shared" si="12"/>
        <v>0</v>
      </c>
      <c r="AK23" s="11">
        <v>0</v>
      </c>
      <c r="AL23" s="11">
        <v>0</v>
      </c>
      <c r="AM23" s="11">
        <v>0</v>
      </c>
      <c r="AN23" s="11">
        <v>0</v>
      </c>
    </row>
    <row r="24" spans="1:40" ht="292.5" customHeight="1">
      <c r="A24" s="3" t="s">
        <v>118</v>
      </c>
      <c r="B24" s="4" t="s">
        <v>119</v>
      </c>
      <c r="C24" s="4" t="s">
        <v>87</v>
      </c>
      <c r="D24" s="4" t="s">
        <v>120</v>
      </c>
      <c r="E24" s="4" t="s">
        <v>89</v>
      </c>
      <c r="F24" s="4" t="s">
        <v>0</v>
      </c>
      <c r="G24" s="4" t="s">
        <v>0</v>
      </c>
      <c r="H24" s="4" t="s">
        <v>0</v>
      </c>
      <c r="I24" s="4" t="s">
        <v>39</v>
      </c>
      <c r="J24" s="4" t="s">
        <v>121</v>
      </c>
      <c r="K24" s="5">
        <f t="shared" si="7"/>
        <v>698.4</v>
      </c>
      <c r="L24" s="5">
        <f t="shared" si="8"/>
        <v>698.4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698.4</v>
      </c>
      <c r="T24" s="11">
        <v>698.4</v>
      </c>
      <c r="U24" s="5">
        <f t="shared" si="9"/>
        <v>0</v>
      </c>
      <c r="V24" s="11">
        <v>0</v>
      </c>
      <c r="W24" s="11">
        <v>0</v>
      </c>
      <c r="X24" s="11">
        <v>0</v>
      </c>
      <c r="Y24" s="11">
        <v>0</v>
      </c>
      <c r="Z24" s="5">
        <f t="shared" si="10"/>
        <v>0</v>
      </c>
      <c r="AA24" s="11">
        <v>0</v>
      </c>
      <c r="AB24" s="11">
        <v>0</v>
      </c>
      <c r="AC24" s="11">
        <v>0</v>
      </c>
      <c r="AD24" s="11">
        <v>0</v>
      </c>
      <c r="AE24" s="5">
        <f t="shared" si="11"/>
        <v>0</v>
      </c>
      <c r="AF24" s="5">
        <v>0</v>
      </c>
      <c r="AG24" s="11">
        <v>0</v>
      </c>
      <c r="AH24" s="11">
        <v>0</v>
      </c>
      <c r="AI24" s="11">
        <v>0</v>
      </c>
      <c r="AJ24" s="5">
        <f t="shared" si="12"/>
        <v>0</v>
      </c>
      <c r="AK24" s="11">
        <v>0</v>
      </c>
      <c r="AL24" s="11">
        <v>0</v>
      </c>
      <c r="AM24" s="11">
        <v>0</v>
      </c>
      <c r="AN24" s="11">
        <v>0</v>
      </c>
    </row>
    <row r="25" spans="1:40" ht="210.75" customHeight="1">
      <c r="A25" s="3" t="s">
        <v>122</v>
      </c>
      <c r="B25" s="4" t="s">
        <v>123</v>
      </c>
      <c r="C25" s="4" t="s">
        <v>87</v>
      </c>
      <c r="D25" s="4" t="s">
        <v>124</v>
      </c>
      <c r="E25" s="4" t="s">
        <v>89</v>
      </c>
      <c r="F25" s="4" t="s">
        <v>0</v>
      </c>
      <c r="G25" s="4" t="s">
        <v>0</v>
      </c>
      <c r="H25" s="4" t="s">
        <v>0</v>
      </c>
      <c r="I25" s="4" t="s">
        <v>41</v>
      </c>
      <c r="J25" s="4" t="s">
        <v>125</v>
      </c>
      <c r="K25" s="5">
        <f t="shared" si="7"/>
        <v>814.7</v>
      </c>
      <c r="L25" s="5">
        <f t="shared" si="8"/>
        <v>814.7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814.7</v>
      </c>
      <c r="T25" s="11">
        <v>814.7</v>
      </c>
      <c r="U25" s="5">
        <f t="shared" si="9"/>
        <v>262.7</v>
      </c>
      <c r="V25" s="11">
        <v>0</v>
      </c>
      <c r="W25" s="11">
        <v>248.7</v>
      </c>
      <c r="X25" s="11">
        <v>0</v>
      </c>
      <c r="Y25" s="11">
        <v>14</v>
      </c>
      <c r="Z25" s="5">
        <f t="shared" si="10"/>
        <v>257.3</v>
      </c>
      <c r="AA25" s="11">
        <v>0</v>
      </c>
      <c r="AB25" s="11">
        <v>0</v>
      </c>
      <c r="AC25" s="11">
        <v>0</v>
      </c>
      <c r="AD25" s="11">
        <v>257.3</v>
      </c>
      <c r="AE25" s="5">
        <f t="shared" si="11"/>
        <v>0</v>
      </c>
      <c r="AF25" s="5">
        <v>0</v>
      </c>
      <c r="AG25" s="11">
        <v>0</v>
      </c>
      <c r="AH25" s="11">
        <v>0</v>
      </c>
      <c r="AI25" s="11">
        <v>0</v>
      </c>
      <c r="AJ25" s="5">
        <f t="shared" si="12"/>
        <v>0</v>
      </c>
      <c r="AK25" s="11">
        <v>0</v>
      </c>
      <c r="AL25" s="11">
        <v>0</v>
      </c>
      <c r="AM25" s="11">
        <v>0</v>
      </c>
      <c r="AN25" s="11">
        <v>0</v>
      </c>
    </row>
    <row r="26" spans="1:40" ht="207.75" customHeight="1">
      <c r="A26" s="3" t="s">
        <v>126</v>
      </c>
      <c r="B26" s="4" t="s">
        <v>127</v>
      </c>
      <c r="C26" s="4" t="s">
        <v>87</v>
      </c>
      <c r="D26" s="4" t="s">
        <v>128</v>
      </c>
      <c r="E26" s="4" t="s">
        <v>89</v>
      </c>
      <c r="F26" s="4" t="s">
        <v>0</v>
      </c>
      <c r="G26" s="4" t="s">
        <v>0</v>
      </c>
      <c r="H26" s="4" t="s">
        <v>0</v>
      </c>
      <c r="I26" s="4" t="s">
        <v>42</v>
      </c>
      <c r="J26" s="4" t="s">
        <v>103</v>
      </c>
      <c r="K26" s="5">
        <f t="shared" si="7"/>
        <v>0</v>
      </c>
      <c r="L26" s="5">
        <f t="shared" si="8"/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5">
        <f t="shared" si="9"/>
        <v>18.8</v>
      </c>
      <c r="V26" s="11">
        <v>0</v>
      </c>
      <c r="W26" s="11">
        <v>0</v>
      </c>
      <c r="X26" s="11">
        <v>0</v>
      </c>
      <c r="Y26" s="11">
        <v>18.8</v>
      </c>
      <c r="Z26" s="5">
        <f t="shared" si="10"/>
        <v>21.6</v>
      </c>
      <c r="AA26" s="11">
        <v>0</v>
      </c>
      <c r="AB26" s="11">
        <v>0</v>
      </c>
      <c r="AC26" s="11">
        <v>0</v>
      </c>
      <c r="AD26" s="11">
        <v>21.6</v>
      </c>
      <c r="AE26" s="5">
        <f t="shared" si="11"/>
        <v>0</v>
      </c>
      <c r="AF26" s="5">
        <v>0</v>
      </c>
      <c r="AG26" s="11">
        <v>0</v>
      </c>
      <c r="AH26" s="11">
        <v>0</v>
      </c>
      <c r="AI26" s="11">
        <v>0</v>
      </c>
      <c r="AJ26" s="5">
        <f t="shared" si="12"/>
        <v>0</v>
      </c>
      <c r="AK26" s="11">
        <v>0</v>
      </c>
      <c r="AL26" s="11">
        <v>0</v>
      </c>
      <c r="AM26" s="11">
        <v>0</v>
      </c>
      <c r="AN26" s="11">
        <v>0</v>
      </c>
    </row>
    <row r="27" spans="1:40" ht="210" customHeight="1">
      <c r="A27" s="3" t="s">
        <v>129</v>
      </c>
      <c r="B27" s="4" t="s">
        <v>130</v>
      </c>
      <c r="C27" s="4" t="s">
        <v>87</v>
      </c>
      <c r="D27" s="4" t="s">
        <v>131</v>
      </c>
      <c r="E27" s="4" t="s">
        <v>89</v>
      </c>
      <c r="F27" s="4" t="s">
        <v>0</v>
      </c>
      <c r="G27" s="4" t="s">
        <v>0</v>
      </c>
      <c r="H27" s="4" t="s">
        <v>0</v>
      </c>
      <c r="I27" s="4" t="s">
        <v>40</v>
      </c>
      <c r="J27" s="4" t="s">
        <v>94</v>
      </c>
      <c r="K27" s="5">
        <f t="shared" si="7"/>
        <v>0</v>
      </c>
      <c r="L27" s="5">
        <f t="shared" si="8"/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5">
        <f t="shared" si="9"/>
        <v>705</v>
      </c>
      <c r="V27" s="11">
        <v>0</v>
      </c>
      <c r="W27" s="11">
        <v>0</v>
      </c>
      <c r="X27" s="11">
        <v>0</v>
      </c>
      <c r="Y27" s="11">
        <v>705</v>
      </c>
      <c r="Z27" s="5">
        <f t="shared" si="10"/>
        <v>0</v>
      </c>
      <c r="AA27" s="11">
        <v>0</v>
      </c>
      <c r="AB27" s="11">
        <v>0</v>
      </c>
      <c r="AC27" s="11">
        <v>0</v>
      </c>
      <c r="AD27" s="11">
        <v>0</v>
      </c>
      <c r="AE27" s="5">
        <f t="shared" si="11"/>
        <v>0</v>
      </c>
      <c r="AF27" s="5">
        <v>0</v>
      </c>
      <c r="AG27" s="11">
        <v>0</v>
      </c>
      <c r="AH27" s="11">
        <v>0</v>
      </c>
      <c r="AI27" s="11">
        <v>0</v>
      </c>
      <c r="AJ27" s="5">
        <f t="shared" si="12"/>
        <v>0</v>
      </c>
      <c r="AK27" s="11">
        <v>0</v>
      </c>
      <c r="AL27" s="11">
        <v>0</v>
      </c>
      <c r="AM27" s="11">
        <v>0</v>
      </c>
      <c r="AN27" s="11">
        <v>0</v>
      </c>
    </row>
    <row r="28" spans="1:40" ht="409.5">
      <c r="A28" s="3" t="s">
        <v>132</v>
      </c>
      <c r="B28" s="4" t="s">
        <v>133</v>
      </c>
      <c r="C28" s="4" t="s">
        <v>80</v>
      </c>
      <c r="D28" s="4" t="s">
        <v>80</v>
      </c>
      <c r="E28" s="4" t="s">
        <v>80</v>
      </c>
      <c r="F28" s="4" t="s">
        <v>80</v>
      </c>
      <c r="G28" s="4" t="s">
        <v>80</v>
      </c>
      <c r="H28" s="4" t="s">
        <v>80</v>
      </c>
      <c r="I28" s="4" t="s">
        <v>80</v>
      </c>
      <c r="J28" s="4" t="s">
        <v>80</v>
      </c>
      <c r="K28" s="5">
        <f t="shared" si="7"/>
        <v>3710.1000000000004</v>
      </c>
      <c r="L28" s="5">
        <f t="shared" si="8"/>
        <v>3586.7000000000003</v>
      </c>
      <c r="M28" s="11">
        <f>SUM(M29:M34)</f>
        <v>0</v>
      </c>
      <c r="N28" s="11">
        <f t="shared" ref="N28:T28" si="18">SUM(N29:N34)</f>
        <v>0</v>
      </c>
      <c r="O28" s="11">
        <f t="shared" si="18"/>
        <v>0</v>
      </c>
      <c r="P28" s="11">
        <f t="shared" si="18"/>
        <v>0</v>
      </c>
      <c r="Q28" s="11">
        <f t="shared" si="18"/>
        <v>0</v>
      </c>
      <c r="R28" s="11">
        <f t="shared" si="18"/>
        <v>0</v>
      </c>
      <c r="S28" s="11">
        <f t="shared" si="18"/>
        <v>3710.1000000000004</v>
      </c>
      <c r="T28" s="11">
        <f t="shared" si="18"/>
        <v>3586.7000000000003</v>
      </c>
      <c r="U28" s="5">
        <f t="shared" si="9"/>
        <v>5233.9000000000005</v>
      </c>
      <c r="V28" s="11">
        <f>SUM(V29:V34)</f>
        <v>0</v>
      </c>
      <c r="W28" s="11">
        <f t="shared" ref="W28:Y28" si="19">SUM(W29:W34)</f>
        <v>1546.9</v>
      </c>
      <c r="X28" s="11">
        <f t="shared" si="19"/>
        <v>0</v>
      </c>
      <c r="Y28" s="11">
        <f t="shared" si="19"/>
        <v>3687.0000000000005</v>
      </c>
      <c r="Z28" s="5">
        <f t="shared" si="10"/>
        <v>3034.3</v>
      </c>
      <c r="AA28" s="11">
        <f>SUM(AA29:AA34)</f>
        <v>0</v>
      </c>
      <c r="AB28" s="11">
        <f t="shared" ref="AB28:AD28" si="20">SUM(AB29:AB34)</f>
        <v>0</v>
      </c>
      <c r="AC28" s="11">
        <f t="shared" si="20"/>
        <v>0</v>
      </c>
      <c r="AD28" s="11">
        <f t="shared" si="20"/>
        <v>3034.3</v>
      </c>
      <c r="AE28" s="5">
        <f t="shared" si="11"/>
        <v>2233.8000000000002</v>
      </c>
      <c r="AF28" s="5">
        <f>SUM(AF29:AF34)</f>
        <v>0</v>
      </c>
      <c r="AG28" s="5">
        <f t="shared" ref="AG28:AI28" si="21">SUM(AG29:AG34)</f>
        <v>0</v>
      </c>
      <c r="AH28" s="5">
        <f t="shared" si="21"/>
        <v>0</v>
      </c>
      <c r="AI28" s="5">
        <f t="shared" si="21"/>
        <v>2233.8000000000002</v>
      </c>
      <c r="AJ28" s="5">
        <f t="shared" si="12"/>
        <v>2208.7000000000003</v>
      </c>
      <c r="AK28" s="11">
        <f>SUM(AK29:AK34)</f>
        <v>0</v>
      </c>
      <c r="AL28" s="11">
        <f t="shared" ref="AL28:AN28" si="22">SUM(AL29:AL34)</f>
        <v>0</v>
      </c>
      <c r="AM28" s="11">
        <f t="shared" si="22"/>
        <v>0</v>
      </c>
      <c r="AN28" s="11">
        <f t="shared" si="22"/>
        <v>2208.7000000000003</v>
      </c>
    </row>
    <row r="29" spans="1:40" ht="209.25" customHeight="1">
      <c r="A29" s="3" t="s">
        <v>134</v>
      </c>
      <c r="B29" s="4" t="s">
        <v>135</v>
      </c>
      <c r="C29" s="4" t="s">
        <v>87</v>
      </c>
      <c r="D29" s="4" t="s">
        <v>136</v>
      </c>
      <c r="E29" s="4" t="s">
        <v>89</v>
      </c>
      <c r="F29" s="4" t="s">
        <v>0</v>
      </c>
      <c r="G29" s="4" t="s">
        <v>0</v>
      </c>
      <c r="H29" s="4" t="s">
        <v>0</v>
      </c>
      <c r="I29" s="4" t="s">
        <v>31</v>
      </c>
      <c r="J29" s="4" t="s">
        <v>137</v>
      </c>
      <c r="K29" s="5">
        <f t="shared" si="7"/>
        <v>1787.3</v>
      </c>
      <c r="L29" s="5">
        <f t="shared" si="8"/>
        <v>1663.9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1787.3</v>
      </c>
      <c r="T29" s="11">
        <v>1663.9</v>
      </c>
      <c r="U29" s="5">
        <f t="shared" si="9"/>
        <v>3236.8</v>
      </c>
      <c r="V29" s="11">
        <v>0</v>
      </c>
      <c r="W29" s="11">
        <v>1546.9</v>
      </c>
      <c r="X29" s="11">
        <v>0</v>
      </c>
      <c r="Y29" s="11">
        <v>1689.9</v>
      </c>
      <c r="Z29" s="5">
        <f t="shared" si="10"/>
        <v>1264.2</v>
      </c>
      <c r="AA29" s="11">
        <v>0</v>
      </c>
      <c r="AB29" s="11">
        <v>0</v>
      </c>
      <c r="AC29" s="11">
        <v>0</v>
      </c>
      <c r="AD29" s="11">
        <v>1264.2</v>
      </c>
      <c r="AE29" s="5">
        <f t="shared" si="11"/>
        <v>535.5</v>
      </c>
      <c r="AF29" s="5">
        <v>0</v>
      </c>
      <c r="AG29" s="11">
        <v>0</v>
      </c>
      <c r="AH29" s="11">
        <v>0</v>
      </c>
      <c r="AI29" s="11">
        <v>535.5</v>
      </c>
      <c r="AJ29" s="5">
        <f t="shared" si="12"/>
        <v>535.5</v>
      </c>
      <c r="AK29" s="11">
        <v>0</v>
      </c>
      <c r="AL29" s="11">
        <v>0</v>
      </c>
      <c r="AM29" s="11">
        <v>0</v>
      </c>
      <c r="AN29" s="11">
        <v>535.5</v>
      </c>
    </row>
    <row r="30" spans="1:40" ht="40.5" customHeight="1">
      <c r="A30" s="6" t="s">
        <v>0</v>
      </c>
      <c r="B30" s="7" t="s">
        <v>0</v>
      </c>
      <c r="C30" s="7" t="s">
        <v>0</v>
      </c>
      <c r="D30" s="7" t="s">
        <v>0</v>
      </c>
      <c r="E30" s="7" t="s">
        <v>0</v>
      </c>
      <c r="F30" s="7" t="s">
        <v>0</v>
      </c>
      <c r="G30" s="7" t="s">
        <v>0</v>
      </c>
      <c r="H30" s="7" t="s">
        <v>0</v>
      </c>
      <c r="I30" s="4" t="s">
        <v>31</v>
      </c>
      <c r="J30" s="4" t="s">
        <v>138</v>
      </c>
      <c r="K30" s="5">
        <f t="shared" si="7"/>
        <v>10</v>
      </c>
      <c r="L30" s="5">
        <f t="shared" si="8"/>
        <v>10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10</v>
      </c>
      <c r="T30" s="11">
        <v>10</v>
      </c>
      <c r="U30" s="5">
        <f t="shared" si="9"/>
        <v>11</v>
      </c>
      <c r="V30" s="11">
        <v>0</v>
      </c>
      <c r="W30" s="11">
        <v>0</v>
      </c>
      <c r="X30" s="11">
        <v>0</v>
      </c>
      <c r="Y30" s="11">
        <v>11</v>
      </c>
      <c r="Z30" s="5">
        <f t="shared" si="10"/>
        <v>0</v>
      </c>
      <c r="AA30" s="11">
        <v>0</v>
      </c>
      <c r="AB30" s="11">
        <v>0</v>
      </c>
      <c r="AC30" s="11">
        <v>0</v>
      </c>
      <c r="AD30" s="11">
        <v>0</v>
      </c>
      <c r="AE30" s="5">
        <f t="shared" si="11"/>
        <v>0</v>
      </c>
      <c r="AF30" s="5">
        <v>0</v>
      </c>
      <c r="AG30" s="11">
        <v>0</v>
      </c>
      <c r="AH30" s="11">
        <v>0</v>
      </c>
      <c r="AI30" s="11">
        <v>0</v>
      </c>
      <c r="AJ30" s="5">
        <f t="shared" si="12"/>
        <v>0</v>
      </c>
      <c r="AK30" s="11">
        <v>0</v>
      </c>
      <c r="AL30" s="11">
        <v>0</v>
      </c>
      <c r="AM30" s="11">
        <v>0</v>
      </c>
      <c r="AN30" s="11">
        <v>0</v>
      </c>
    </row>
    <row r="31" spans="1:40" ht="214.5" customHeight="1">
      <c r="A31" s="3" t="s">
        <v>139</v>
      </c>
      <c r="B31" s="4" t="s">
        <v>140</v>
      </c>
      <c r="C31" s="4" t="s">
        <v>87</v>
      </c>
      <c r="D31" s="4" t="s">
        <v>136</v>
      </c>
      <c r="E31" s="4" t="s">
        <v>89</v>
      </c>
      <c r="F31" s="4" t="s">
        <v>0</v>
      </c>
      <c r="G31" s="4" t="s">
        <v>0</v>
      </c>
      <c r="H31" s="4" t="s">
        <v>0</v>
      </c>
      <c r="I31" s="4" t="s">
        <v>31</v>
      </c>
      <c r="J31" s="4" t="s">
        <v>137</v>
      </c>
      <c r="K31" s="5">
        <f t="shared" si="7"/>
        <v>909.3</v>
      </c>
      <c r="L31" s="5">
        <f t="shared" si="8"/>
        <v>909.3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909.3</v>
      </c>
      <c r="T31" s="11">
        <v>909.3</v>
      </c>
      <c r="U31" s="5">
        <f t="shared" si="9"/>
        <v>962.2</v>
      </c>
      <c r="V31" s="11">
        <v>0</v>
      </c>
      <c r="W31" s="11">
        <v>0</v>
      </c>
      <c r="X31" s="11">
        <v>0</v>
      </c>
      <c r="Y31" s="11">
        <v>962.2</v>
      </c>
      <c r="Z31" s="5">
        <f t="shared" si="10"/>
        <v>871.7</v>
      </c>
      <c r="AA31" s="11">
        <v>0</v>
      </c>
      <c r="AB31" s="11">
        <v>0</v>
      </c>
      <c r="AC31" s="11">
        <v>0</v>
      </c>
      <c r="AD31" s="11">
        <v>871.7</v>
      </c>
      <c r="AE31" s="5">
        <f t="shared" si="11"/>
        <v>871.7</v>
      </c>
      <c r="AF31" s="5">
        <v>0</v>
      </c>
      <c r="AG31" s="11">
        <v>0</v>
      </c>
      <c r="AH31" s="11">
        <v>0</v>
      </c>
      <c r="AI31" s="11">
        <v>871.7</v>
      </c>
      <c r="AJ31" s="5">
        <f t="shared" si="12"/>
        <v>871.7</v>
      </c>
      <c r="AK31" s="11">
        <v>0</v>
      </c>
      <c r="AL31" s="11">
        <v>0</v>
      </c>
      <c r="AM31" s="11">
        <v>0</v>
      </c>
      <c r="AN31" s="11">
        <v>871.7</v>
      </c>
    </row>
    <row r="32" spans="1:40" ht="40.5" customHeight="1">
      <c r="A32" s="6" t="s">
        <v>0</v>
      </c>
      <c r="B32" s="7" t="s">
        <v>0</v>
      </c>
      <c r="C32" s="7" t="s">
        <v>0</v>
      </c>
      <c r="D32" s="7" t="s">
        <v>0</v>
      </c>
      <c r="E32" s="7" t="s">
        <v>0</v>
      </c>
      <c r="F32" s="7" t="s">
        <v>0</v>
      </c>
      <c r="G32" s="7" t="s">
        <v>0</v>
      </c>
      <c r="H32" s="7" t="s">
        <v>0</v>
      </c>
      <c r="I32" s="4" t="s">
        <v>31</v>
      </c>
      <c r="J32" s="4" t="s">
        <v>141</v>
      </c>
      <c r="K32" s="5">
        <f t="shared" si="7"/>
        <v>332.3</v>
      </c>
      <c r="L32" s="5">
        <f t="shared" si="8"/>
        <v>332.3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332.3</v>
      </c>
      <c r="T32" s="11">
        <v>332.3</v>
      </c>
      <c r="U32" s="5">
        <f t="shared" si="9"/>
        <v>341.3</v>
      </c>
      <c r="V32" s="11">
        <v>0</v>
      </c>
      <c r="W32" s="11">
        <v>0</v>
      </c>
      <c r="X32" s="11">
        <v>0</v>
      </c>
      <c r="Y32" s="11">
        <v>341.3</v>
      </c>
      <c r="Z32" s="5">
        <f t="shared" si="10"/>
        <v>308.8</v>
      </c>
      <c r="AA32" s="11">
        <v>0</v>
      </c>
      <c r="AB32" s="11">
        <v>0</v>
      </c>
      <c r="AC32" s="11">
        <v>0</v>
      </c>
      <c r="AD32" s="11">
        <v>308.8</v>
      </c>
      <c r="AE32" s="5">
        <f t="shared" si="11"/>
        <v>237</v>
      </c>
      <c r="AF32" s="5">
        <v>0</v>
      </c>
      <c r="AG32" s="11">
        <v>0</v>
      </c>
      <c r="AH32" s="11">
        <v>0</v>
      </c>
      <c r="AI32" s="11">
        <v>237</v>
      </c>
      <c r="AJ32" s="5">
        <f t="shared" si="12"/>
        <v>211.9</v>
      </c>
      <c r="AK32" s="11">
        <v>0</v>
      </c>
      <c r="AL32" s="11">
        <v>0</v>
      </c>
      <c r="AM32" s="11">
        <v>0</v>
      </c>
      <c r="AN32" s="11">
        <v>211.9</v>
      </c>
    </row>
    <row r="33" spans="1:40" ht="212.25" customHeight="1">
      <c r="A33" s="3" t="s">
        <v>142</v>
      </c>
      <c r="B33" s="4" t="s">
        <v>143</v>
      </c>
      <c r="C33" s="4" t="s">
        <v>87</v>
      </c>
      <c r="D33" s="4" t="s">
        <v>144</v>
      </c>
      <c r="E33" s="4" t="s">
        <v>89</v>
      </c>
      <c r="F33" s="4" t="s">
        <v>0</v>
      </c>
      <c r="G33" s="4" t="s">
        <v>0</v>
      </c>
      <c r="H33" s="4" t="s">
        <v>0</v>
      </c>
      <c r="I33" s="4" t="s">
        <v>31</v>
      </c>
      <c r="J33" s="4" t="s">
        <v>145</v>
      </c>
      <c r="K33" s="5">
        <f t="shared" si="7"/>
        <v>654.4</v>
      </c>
      <c r="L33" s="5">
        <f t="shared" si="8"/>
        <v>654.4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654.4</v>
      </c>
      <c r="T33" s="11">
        <v>654.4</v>
      </c>
      <c r="U33" s="5">
        <f t="shared" si="9"/>
        <v>682.6</v>
      </c>
      <c r="V33" s="11">
        <v>0</v>
      </c>
      <c r="W33" s="11">
        <v>0</v>
      </c>
      <c r="X33" s="11">
        <v>0</v>
      </c>
      <c r="Y33" s="11">
        <v>682.6</v>
      </c>
      <c r="Z33" s="5">
        <f t="shared" si="10"/>
        <v>589.6</v>
      </c>
      <c r="AA33" s="11">
        <v>0</v>
      </c>
      <c r="AB33" s="11">
        <v>0</v>
      </c>
      <c r="AC33" s="11">
        <v>0</v>
      </c>
      <c r="AD33" s="11">
        <v>589.6</v>
      </c>
      <c r="AE33" s="5">
        <f t="shared" si="11"/>
        <v>589.6</v>
      </c>
      <c r="AF33" s="5">
        <v>0</v>
      </c>
      <c r="AG33" s="11">
        <v>0</v>
      </c>
      <c r="AH33" s="11">
        <v>0</v>
      </c>
      <c r="AI33" s="11">
        <v>589.6</v>
      </c>
      <c r="AJ33" s="5">
        <f t="shared" si="12"/>
        <v>589.6</v>
      </c>
      <c r="AK33" s="11">
        <v>0</v>
      </c>
      <c r="AL33" s="11">
        <v>0</v>
      </c>
      <c r="AM33" s="11">
        <v>0</v>
      </c>
      <c r="AN33" s="11">
        <v>589.6</v>
      </c>
    </row>
    <row r="34" spans="1:40" ht="392.25" customHeight="1">
      <c r="A34" s="3" t="s">
        <v>146</v>
      </c>
      <c r="B34" s="4" t="s">
        <v>147</v>
      </c>
      <c r="C34" s="4" t="s">
        <v>87</v>
      </c>
      <c r="D34" s="4" t="s">
        <v>148</v>
      </c>
      <c r="E34" s="4" t="s">
        <v>89</v>
      </c>
      <c r="F34" s="4" t="s">
        <v>0</v>
      </c>
      <c r="G34" s="4" t="s">
        <v>0</v>
      </c>
      <c r="H34" s="4" t="s">
        <v>0</v>
      </c>
      <c r="I34" s="4" t="s">
        <v>43</v>
      </c>
      <c r="J34" s="4" t="s">
        <v>149</v>
      </c>
      <c r="K34" s="5">
        <f t="shared" si="7"/>
        <v>16.8</v>
      </c>
      <c r="L34" s="5">
        <f t="shared" si="8"/>
        <v>16.8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16.8</v>
      </c>
      <c r="T34" s="11">
        <v>16.8</v>
      </c>
      <c r="U34" s="5">
        <f t="shared" si="9"/>
        <v>0</v>
      </c>
      <c r="V34" s="11">
        <v>0</v>
      </c>
      <c r="W34" s="11">
        <v>0</v>
      </c>
      <c r="X34" s="11">
        <v>0</v>
      </c>
      <c r="Y34" s="11">
        <v>0</v>
      </c>
      <c r="Z34" s="5">
        <f t="shared" si="10"/>
        <v>0</v>
      </c>
      <c r="AA34" s="11">
        <v>0</v>
      </c>
      <c r="AB34" s="11">
        <v>0</v>
      </c>
      <c r="AC34" s="11">
        <v>0</v>
      </c>
      <c r="AD34" s="11">
        <v>0</v>
      </c>
      <c r="AE34" s="5">
        <f t="shared" si="11"/>
        <v>0</v>
      </c>
      <c r="AF34" s="5">
        <v>0</v>
      </c>
      <c r="AG34" s="11">
        <v>0</v>
      </c>
      <c r="AH34" s="11">
        <v>0</v>
      </c>
      <c r="AI34" s="11">
        <v>0</v>
      </c>
      <c r="AJ34" s="5">
        <f t="shared" si="12"/>
        <v>0</v>
      </c>
      <c r="AK34" s="11">
        <v>0</v>
      </c>
      <c r="AL34" s="11">
        <v>0</v>
      </c>
      <c r="AM34" s="11">
        <v>0</v>
      </c>
      <c r="AN34" s="11">
        <v>0</v>
      </c>
    </row>
    <row r="35" spans="1:40" ht="356.25" customHeight="1">
      <c r="A35" s="3" t="s">
        <v>150</v>
      </c>
      <c r="B35" s="4" t="s">
        <v>151</v>
      </c>
      <c r="C35" s="4" t="s">
        <v>80</v>
      </c>
      <c r="D35" s="4" t="s">
        <v>80</v>
      </c>
      <c r="E35" s="4" t="s">
        <v>80</v>
      </c>
      <c r="F35" s="4" t="s">
        <v>80</v>
      </c>
      <c r="G35" s="4" t="s">
        <v>80</v>
      </c>
      <c r="H35" s="4" t="s">
        <v>80</v>
      </c>
      <c r="I35" s="4" t="s">
        <v>80</v>
      </c>
      <c r="J35" s="4" t="s">
        <v>80</v>
      </c>
      <c r="K35" s="5">
        <f>SUM(K36+K38)</f>
        <v>261.29999999999995</v>
      </c>
      <c r="L35" s="5">
        <f t="shared" ref="L35:AN35" si="23">SUM(L36+L38)</f>
        <v>261.29999999999995</v>
      </c>
      <c r="M35" s="5">
        <f t="shared" si="23"/>
        <v>129.19999999999999</v>
      </c>
      <c r="N35" s="5">
        <f t="shared" si="23"/>
        <v>129.19999999999999</v>
      </c>
      <c r="O35" s="5">
        <f t="shared" si="23"/>
        <v>132.1</v>
      </c>
      <c r="P35" s="5">
        <f t="shared" si="23"/>
        <v>132.1</v>
      </c>
      <c r="Q35" s="5">
        <f t="shared" si="23"/>
        <v>0</v>
      </c>
      <c r="R35" s="5">
        <f t="shared" si="23"/>
        <v>0</v>
      </c>
      <c r="S35" s="5">
        <f t="shared" si="23"/>
        <v>0</v>
      </c>
      <c r="T35" s="5">
        <f t="shared" si="23"/>
        <v>0</v>
      </c>
      <c r="U35" s="5">
        <f t="shared" si="23"/>
        <v>208.6</v>
      </c>
      <c r="V35" s="5">
        <f t="shared" si="23"/>
        <v>113.3</v>
      </c>
      <c r="W35" s="5">
        <f t="shared" si="23"/>
        <v>95.3</v>
      </c>
      <c r="X35" s="5">
        <f t="shared" si="23"/>
        <v>0</v>
      </c>
      <c r="Y35" s="5">
        <f t="shared" si="23"/>
        <v>0</v>
      </c>
      <c r="Z35" s="5">
        <f t="shared" si="23"/>
        <v>136.1</v>
      </c>
      <c r="AA35" s="5">
        <f t="shared" si="23"/>
        <v>136.1</v>
      </c>
      <c r="AB35" s="5">
        <f t="shared" si="23"/>
        <v>0</v>
      </c>
      <c r="AC35" s="5">
        <f t="shared" si="23"/>
        <v>0</v>
      </c>
      <c r="AD35" s="5">
        <f t="shared" si="23"/>
        <v>0</v>
      </c>
      <c r="AE35" s="5">
        <f t="shared" si="23"/>
        <v>140.5</v>
      </c>
      <c r="AF35" s="5">
        <f t="shared" si="23"/>
        <v>140.5</v>
      </c>
      <c r="AG35" s="5">
        <f t="shared" si="23"/>
        <v>0</v>
      </c>
      <c r="AH35" s="5">
        <f t="shared" si="23"/>
        <v>0</v>
      </c>
      <c r="AI35" s="5">
        <f t="shared" si="23"/>
        <v>0</v>
      </c>
      <c r="AJ35" s="5">
        <f t="shared" si="23"/>
        <v>145.30000000000001</v>
      </c>
      <c r="AK35" s="5">
        <f t="shared" si="23"/>
        <v>145.30000000000001</v>
      </c>
      <c r="AL35" s="5">
        <f t="shared" si="23"/>
        <v>0</v>
      </c>
      <c r="AM35" s="5">
        <f t="shared" si="23"/>
        <v>0</v>
      </c>
      <c r="AN35" s="5">
        <f t="shared" si="23"/>
        <v>0</v>
      </c>
    </row>
    <row r="36" spans="1:40" ht="53.45" customHeight="1">
      <c r="A36" s="3" t="s">
        <v>152</v>
      </c>
      <c r="B36" s="4" t="s">
        <v>153</v>
      </c>
      <c r="C36" s="4" t="s">
        <v>80</v>
      </c>
      <c r="D36" s="4" t="s">
        <v>80</v>
      </c>
      <c r="E36" s="4" t="s">
        <v>80</v>
      </c>
      <c r="F36" s="4" t="s">
        <v>80</v>
      </c>
      <c r="G36" s="4" t="s">
        <v>80</v>
      </c>
      <c r="H36" s="4" t="s">
        <v>80</v>
      </c>
      <c r="I36" s="4" t="s">
        <v>80</v>
      </c>
      <c r="J36" s="4" t="s">
        <v>80</v>
      </c>
      <c r="K36" s="5">
        <f t="shared" si="7"/>
        <v>129.19999999999999</v>
      </c>
      <c r="L36" s="5">
        <f t="shared" si="8"/>
        <v>129.19999999999999</v>
      </c>
      <c r="M36" s="11">
        <f>SUM(M37)</f>
        <v>129.19999999999999</v>
      </c>
      <c r="N36" s="11">
        <f t="shared" ref="N36:T36" si="24">SUM(N37)</f>
        <v>129.19999999999999</v>
      </c>
      <c r="O36" s="11">
        <f t="shared" si="24"/>
        <v>0</v>
      </c>
      <c r="P36" s="11">
        <f t="shared" si="24"/>
        <v>0</v>
      </c>
      <c r="Q36" s="11">
        <f t="shared" si="24"/>
        <v>0</v>
      </c>
      <c r="R36" s="11">
        <f t="shared" si="24"/>
        <v>0</v>
      </c>
      <c r="S36" s="11">
        <f t="shared" si="24"/>
        <v>0</v>
      </c>
      <c r="T36" s="11">
        <f t="shared" si="24"/>
        <v>0</v>
      </c>
      <c r="U36" s="5">
        <f t="shared" si="9"/>
        <v>113.3</v>
      </c>
      <c r="V36" s="11">
        <f>SUM(V37)</f>
        <v>113.3</v>
      </c>
      <c r="W36" s="11">
        <f t="shared" ref="W36:Y36" si="25">SUM(W37)</f>
        <v>0</v>
      </c>
      <c r="X36" s="11">
        <f t="shared" si="25"/>
        <v>0</v>
      </c>
      <c r="Y36" s="11">
        <f t="shared" si="25"/>
        <v>0</v>
      </c>
      <c r="Z36" s="5">
        <f t="shared" si="10"/>
        <v>136.1</v>
      </c>
      <c r="AA36" s="11">
        <f>SUM(AA37)</f>
        <v>136.1</v>
      </c>
      <c r="AB36" s="11">
        <f t="shared" ref="AB36:AD36" si="26">SUM(AB37)</f>
        <v>0</v>
      </c>
      <c r="AC36" s="11">
        <f t="shared" si="26"/>
        <v>0</v>
      </c>
      <c r="AD36" s="11">
        <f t="shared" si="26"/>
        <v>0</v>
      </c>
      <c r="AE36" s="5">
        <f t="shared" si="11"/>
        <v>140.5</v>
      </c>
      <c r="AF36" s="5">
        <f>SUM(AF37)</f>
        <v>140.5</v>
      </c>
      <c r="AG36" s="5">
        <f t="shared" ref="AG36:AI36" si="27">SUM(AG37)</f>
        <v>0</v>
      </c>
      <c r="AH36" s="5">
        <f t="shared" si="27"/>
        <v>0</v>
      </c>
      <c r="AI36" s="5">
        <f t="shared" si="27"/>
        <v>0</v>
      </c>
      <c r="AJ36" s="5">
        <f t="shared" si="12"/>
        <v>145.30000000000001</v>
      </c>
      <c r="AK36" s="11">
        <f>SUM(AK37)</f>
        <v>145.30000000000001</v>
      </c>
      <c r="AL36" s="11">
        <f t="shared" ref="AL36:AN36" si="28">SUM(AL37)</f>
        <v>0</v>
      </c>
      <c r="AM36" s="11">
        <f t="shared" si="28"/>
        <v>0</v>
      </c>
      <c r="AN36" s="11">
        <f t="shared" si="28"/>
        <v>0</v>
      </c>
    </row>
    <row r="37" spans="1:40" ht="148.5">
      <c r="A37" s="3" t="s">
        <v>154</v>
      </c>
      <c r="B37" s="4" t="s">
        <v>155</v>
      </c>
      <c r="C37" s="4" t="s">
        <v>156</v>
      </c>
      <c r="D37" s="4" t="s">
        <v>157</v>
      </c>
      <c r="E37" s="4" t="s">
        <v>158</v>
      </c>
      <c r="F37" s="4" t="s">
        <v>0</v>
      </c>
      <c r="G37" s="4" t="s">
        <v>0</v>
      </c>
      <c r="H37" s="4" t="s">
        <v>0</v>
      </c>
      <c r="I37" s="4" t="s">
        <v>0</v>
      </c>
      <c r="J37" s="4" t="s">
        <v>159</v>
      </c>
      <c r="K37" s="5">
        <f t="shared" si="7"/>
        <v>129.19999999999999</v>
      </c>
      <c r="L37" s="5">
        <f t="shared" si="8"/>
        <v>129.19999999999999</v>
      </c>
      <c r="M37" s="11">
        <v>129.19999999999999</v>
      </c>
      <c r="N37" s="11">
        <v>129.19999999999999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5">
        <f t="shared" si="9"/>
        <v>113.3</v>
      </c>
      <c r="V37" s="11">
        <v>113.3</v>
      </c>
      <c r="W37" s="11">
        <v>0</v>
      </c>
      <c r="X37" s="11">
        <v>0</v>
      </c>
      <c r="Y37" s="11">
        <v>0</v>
      </c>
      <c r="Z37" s="5">
        <f t="shared" si="10"/>
        <v>136.1</v>
      </c>
      <c r="AA37" s="11">
        <v>136.1</v>
      </c>
      <c r="AB37" s="11">
        <v>0</v>
      </c>
      <c r="AC37" s="11">
        <v>0</v>
      </c>
      <c r="AD37" s="11">
        <v>0</v>
      </c>
      <c r="AE37" s="5">
        <f t="shared" si="11"/>
        <v>140.5</v>
      </c>
      <c r="AF37" s="5">
        <v>140.5</v>
      </c>
      <c r="AG37" s="11">
        <v>0</v>
      </c>
      <c r="AH37" s="11">
        <v>0</v>
      </c>
      <c r="AI37" s="11">
        <v>0</v>
      </c>
      <c r="AJ37" s="5">
        <f t="shared" si="12"/>
        <v>145.30000000000001</v>
      </c>
      <c r="AK37" s="11">
        <v>145.30000000000001</v>
      </c>
      <c r="AL37" s="11">
        <v>0</v>
      </c>
      <c r="AM37" s="11">
        <v>0</v>
      </c>
      <c r="AN37" s="11">
        <v>0</v>
      </c>
    </row>
    <row r="38" spans="1:40" ht="99">
      <c r="A38" s="3" t="s">
        <v>160</v>
      </c>
      <c r="B38" s="4" t="s">
        <v>161</v>
      </c>
      <c r="C38" s="4" t="s">
        <v>80</v>
      </c>
      <c r="D38" s="4" t="s">
        <v>80</v>
      </c>
      <c r="E38" s="4" t="s">
        <v>80</v>
      </c>
      <c r="F38" s="4" t="s">
        <v>80</v>
      </c>
      <c r="G38" s="4" t="s">
        <v>80</v>
      </c>
      <c r="H38" s="4" t="s">
        <v>80</v>
      </c>
      <c r="I38" s="4" t="s">
        <v>80</v>
      </c>
      <c r="J38" s="4" t="s">
        <v>80</v>
      </c>
      <c r="K38" s="5">
        <f t="shared" si="7"/>
        <v>132.1</v>
      </c>
      <c r="L38" s="5">
        <f t="shared" si="8"/>
        <v>132.1</v>
      </c>
      <c r="M38" s="11">
        <f>SUM(M39)</f>
        <v>0</v>
      </c>
      <c r="N38" s="11">
        <f t="shared" ref="N38:T38" si="29">SUM(N39)</f>
        <v>0</v>
      </c>
      <c r="O38" s="11">
        <f t="shared" si="29"/>
        <v>132.1</v>
      </c>
      <c r="P38" s="11">
        <f t="shared" si="29"/>
        <v>132.1</v>
      </c>
      <c r="Q38" s="11">
        <f t="shared" si="29"/>
        <v>0</v>
      </c>
      <c r="R38" s="11">
        <f t="shared" si="29"/>
        <v>0</v>
      </c>
      <c r="S38" s="11">
        <f t="shared" si="29"/>
        <v>0</v>
      </c>
      <c r="T38" s="11">
        <f t="shared" si="29"/>
        <v>0</v>
      </c>
      <c r="U38" s="5">
        <f t="shared" si="9"/>
        <v>95.3</v>
      </c>
      <c r="V38" s="11">
        <f>SUM(V39)</f>
        <v>0</v>
      </c>
      <c r="W38" s="11">
        <f t="shared" ref="W38:Y38" si="30">SUM(W39)</f>
        <v>95.3</v>
      </c>
      <c r="X38" s="11">
        <f t="shared" si="30"/>
        <v>0</v>
      </c>
      <c r="Y38" s="11">
        <f t="shared" si="30"/>
        <v>0</v>
      </c>
      <c r="Z38" s="5">
        <f t="shared" si="10"/>
        <v>0</v>
      </c>
      <c r="AA38" s="11">
        <f>SUM(AA39)</f>
        <v>0</v>
      </c>
      <c r="AB38" s="11">
        <f t="shared" ref="AB38:AD38" si="31">SUM(AB39)</f>
        <v>0</v>
      </c>
      <c r="AC38" s="11">
        <f t="shared" si="31"/>
        <v>0</v>
      </c>
      <c r="AD38" s="11">
        <f t="shared" si="31"/>
        <v>0</v>
      </c>
      <c r="AE38" s="5">
        <f t="shared" si="11"/>
        <v>0</v>
      </c>
      <c r="AF38" s="5">
        <f>SUM(AF39)</f>
        <v>0</v>
      </c>
      <c r="AG38" s="5">
        <f t="shared" ref="AG38:AI38" si="32">SUM(AG39)</f>
        <v>0</v>
      </c>
      <c r="AH38" s="5">
        <f t="shared" si="32"/>
        <v>0</v>
      </c>
      <c r="AI38" s="5">
        <f t="shared" si="32"/>
        <v>0</v>
      </c>
      <c r="AJ38" s="5">
        <f t="shared" si="12"/>
        <v>0</v>
      </c>
      <c r="AK38" s="11">
        <f>SUM(AK39)</f>
        <v>0</v>
      </c>
      <c r="AL38" s="11">
        <f t="shared" ref="AL38:AN38" si="33">SUM(AL39)</f>
        <v>0</v>
      </c>
      <c r="AM38" s="11">
        <f t="shared" si="33"/>
        <v>0</v>
      </c>
      <c r="AN38" s="11">
        <f t="shared" si="33"/>
        <v>0</v>
      </c>
    </row>
    <row r="39" spans="1:40" ht="386.25" customHeight="1">
      <c r="A39" s="3" t="s">
        <v>162</v>
      </c>
      <c r="B39" s="4" t="s">
        <v>163</v>
      </c>
      <c r="C39" s="4" t="s">
        <v>0</v>
      </c>
      <c r="D39" s="4" t="s">
        <v>0</v>
      </c>
      <c r="E39" s="4" t="s">
        <v>0</v>
      </c>
      <c r="F39" s="4" t="s">
        <v>164</v>
      </c>
      <c r="G39" s="4" t="s">
        <v>157</v>
      </c>
      <c r="H39" s="4" t="s">
        <v>165</v>
      </c>
      <c r="I39" s="4" t="s">
        <v>37</v>
      </c>
      <c r="J39" s="4" t="s">
        <v>166</v>
      </c>
      <c r="K39" s="5">
        <f t="shared" si="7"/>
        <v>132.1</v>
      </c>
      <c r="L39" s="5">
        <f t="shared" si="8"/>
        <v>132.1</v>
      </c>
      <c r="M39" s="11">
        <v>0</v>
      </c>
      <c r="N39" s="11">
        <v>0</v>
      </c>
      <c r="O39" s="11">
        <v>132.1</v>
      </c>
      <c r="P39" s="11">
        <v>132.1</v>
      </c>
      <c r="Q39" s="11">
        <v>0</v>
      </c>
      <c r="R39" s="11">
        <v>0</v>
      </c>
      <c r="S39" s="11">
        <v>0</v>
      </c>
      <c r="T39" s="11">
        <v>0</v>
      </c>
      <c r="U39" s="5">
        <f t="shared" si="9"/>
        <v>95.3</v>
      </c>
      <c r="V39" s="11">
        <v>0</v>
      </c>
      <c r="W39" s="11">
        <v>95.3</v>
      </c>
      <c r="X39" s="11">
        <v>0</v>
      </c>
      <c r="Y39" s="11">
        <v>0</v>
      </c>
      <c r="Z39" s="5">
        <f t="shared" si="10"/>
        <v>0</v>
      </c>
      <c r="AA39" s="11">
        <v>0</v>
      </c>
      <c r="AB39" s="11">
        <v>0</v>
      </c>
      <c r="AC39" s="11">
        <v>0</v>
      </c>
      <c r="AD39" s="11">
        <v>0</v>
      </c>
      <c r="AE39" s="5">
        <f t="shared" si="11"/>
        <v>0</v>
      </c>
      <c r="AF39" s="5">
        <v>0</v>
      </c>
      <c r="AG39" s="11">
        <v>0</v>
      </c>
      <c r="AH39" s="11">
        <v>0</v>
      </c>
      <c r="AI39" s="11">
        <v>0</v>
      </c>
      <c r="AJ39" s="5">
        <f t="shared" si="12"/>
        <v>0</v>
      </c>
      <c r="AK39" s="11">
        <v>0</v>
      </c>
      <c r="AL39" s="11">
        <v>0</v>
      </c>
      <c r="AM39" s="11">
        <v>0</v>
      </c>
      <c r="AN39" s="11">
        <v>0</v>
      </c>
    </row>
    <row r="40" spans="1:40" ht="273" customHeight="1">
      <c r="A40" s="3" t="s">
        <v>167</v>
      </c>
      <c r="B40" s="4" t="s">
        <v>168</v>
      </c>
      <c r="C40" s="4" t="s">
        <v>80</v>
      </c>
      <c r="D40" s="4" t="s">
        <v>80</v>
      </c>
      <c r="E40" s="4" t="s">
        <v>80</v>
      </c>
      <c r="F40" s="4" t="s">
        <v>80</v>
      </c>
      <c r="G40" s="4" t="s">
        <v>80</v>
      </c>
      <c r="H40" s="4" t="s">
        <v>80</v>
      </c>
      <c r="I40" s="4" t="s">
        <v>80</v>
      </c>
      <c r="J40" s="4" t="s">
        <v>80</v>
      </c>
      <c r="K40" s="5">
        <f>SUM(K41)</f>
        <v>28.900000000000002</v>
      </c>
      <c r="L40" s="5">
        <f t="shared" ref="L40:AN40" si="34">SUM(L41)</f>
        <v>28.900000000000002</v>
      </c>
      <c r="M40" s="5">
        <f t="shared" si="34"/>
        <v>0</v>
      </c>
      <c r="N40" s="5">
        <f t="shared" si="34"/>
        <v>0</v>
      </c>
      <c r="O40" s="5">
        <f t="shared" si="34"/>
        <v>0</v>
      </c>
      <c r="P40" s="5">
        <f t="shared" si="34"/>
        <v>0</v>
      </c>
      <c r="Q40" s="5">
        <f t="shared" si="34"/>
        <v>0</v>
      </c>
      <c r="R40" s="5">
        <f t="shared" si="34"/>
        <v>0</v>
      </c>
      <c r="S40" s="5">
        <f t="shared" si="34"/>
        <v>28.900000000000002</v>
      </c>
      <c r="T40" s="5">
        <f t="shared" si="34"/>
        <v>28.900000000000002</v>
      </c>
      <c r="U40" s="5">
        <f t="shared" si="34"/>
        <v>36.300000000000004</v>
      </c>
      <c r="V40" s="5">
        <f t="shared" si="34"/>
        <v>0</v>
      </c>
      <c r="W40" s="5">
        <f t="shared" si="34"/>
        <v>0</v>
      </c>
      <c r="X40" s="5">
        <f t="shared" si="34"/>
        <v>0</v>
      </c>
      <c r="Y40" s="5">
        <f t="shared" si="34"/>
        <v>36.300000000000004</v>
      </c>
      <c r="Z40" s="5">
        <f t="shared" si="34"/>
        <v>45.699999999999996</v>
      </c>
      <c r="AA40" s="5">
        <f t="shared" si="34"/>
        <v>0</v>
      </c>
      <c r="AB40" s="5">
        <f t="shared" si="34"/>
        <v>0</v>
      </c>
      <c r="AC40" s="5">
        <f t="shared" si="34"/>
        <v>0</v>
      </c>
      <c r="AD40" s="5">
        <f t="shared" si="34"/>
        <v>45.699999999999996</v>
      </c>
      <c r="AE40" s="5">
        <f t="shared" si="34"/>
        <v>0</v>
      </c>
      <c r="AF40" s="5">
        <f t="shared" si="34"/>
        <v>0</v>
      </c>
      <c r="AG40" s="5">
        <f t="shared" si="34"/>
        <v>0</v>
      </c>
      <c r="AH40" s="5">
        <f t="shared" si="34"/>
        <v>0</v>
      </c>
      <c r="AI40" s="5">
        <f t="shared" si="34"/>
        <v>0</v>
      </c>
      <c r="AJ40" s="5">
        <f t="shared" si="34"/>
        <v>0</v>
      </c>
      <c r="AK40" s="5">
        <f t="shared" si="34"/>
        <v>0</v>
      </c>
      <c r="AL40" s="5">
        <f t="shared" si="34"/>
        <v>0</v>
      </c>
      <c r="AM40" s="5">
        <f t="shared" si="34"/>
        <v>0</v>
      </c>
      <c r="AN40" s="5">
        <f t="shared" si="34"/>
        <v>0</v>
      </c>
    </row>
    <row r="41" spans="1:40" ht="66">
      <c r="A41" s="3" t="s">
        <v>169</v>
      </c>
      <c r="B41" s="4" t="s">
        <v>170</v>
      </c>
      <c r="C41" s="4" t="s">
        <v>80</v>
      </c>
      <c r="D41" s="4" t="s">
        <v>80</v>
      </c>
      <c r="E41" s="4" t="s">
        <v>80</v>
      </c>
      <c r="F41" s="4" t="s">
        <v>80</v>
      </c>
      <c r="G41" s="4" t="s">
        <v>80</v>
      </c>
      <c r="H41" s="4" t="s">
        <v>80</v>
      </c>
      <c r="I41" s="4" t="s">
        <v>80</v>
      </c>
      <c r="J41" s="4" t="s">
        <v>80</v>
      </c>
      <c r="K41" s="5">
        <f t="shared" si="7"/>
        <v>28.900000000000002</v>
      </c>
      <c r="L41" s="5">
        <f t="shared" si="8"/>
        <v>28.900000000000002</v>
      </c>
      <c r="M41" s="11">
        <f>SUM(M42:M44)</f>
        <v>0</v>
      </c>
      <c r="N41" s="11">
        <f t="shared" ref="N41:T41" si="35">SUM(N42:N44)</f>
        <v>0</v>
      </c>
      <c r="O41" s="11">
        <f t="shared" si="35"/>
        <v>0</v>
      </c>
      <c r="P41" s="11">
        <f t="shared" si="35"/>
        <v>0</v>
      </c>
      <c r="Q41" s="11">
        <f t="shared" si="35"/>
        <v>0</v>
      </c>
      <c r="R41" s="11">
        <f t="shared" si="35"/>
        <v>0</v>
      </c>
      <c r="S41" s="11">
        <f t="shared" si="35"/>
        <v>28.900000000000002</v>
      </c>
      <c r="T41" s="11">
        <f t="shared" si="35"/>
        <v>28.900000000000002</v>
      </c>
      <c r="U41" s="5">
        <f t="shared" si="9"/>
        <v>36.300000000000004</v>
      </c>
      <c r="V41" s="11">
        <f>SUM(V42:V44)</f>
        <v>0</v>
      </c>
      <c r="W41" s="11">
        <f t="shared" ref="W41:Y41" si="36">SUM(W42:W44)</f>
        <v>0</v>
      </c>
      <c r="X41" s="11">
        <f t="shared" si="36"/>
        <v>0</v>
      </c>
      <c r="Y41" s="11">
        <f t="shared" si="36"/>
        <v>36.300000000000004</v>
      </c>
      <c r="Z41" s="5">
        <f t="shared" si="10"/>
        <v>45.699999999999996</v>
      </c>
      <c r="AA41" s="11">
        <f>SUM(AA42:AA44)</f>
        <v>0</v>
      </c>
      <c r="AB41" s="11">
        <f t="shared" ref="AB41:AD41" si="37">SUM(AB42:AB44)</f>
        <v>0</v>
      </c>
      <c r="AC41" s="11">
        <f t="shared" si="37"/>
        <v>0</v>
      </c>
      <c r="AD41" s="11">
        <f t="shared" si="37"/>
        <v>45.699999999999996</v>
      </c>
      <c r="AE41" s="5">
        <f t="shared" si="11"/>
        <v>0</v>
      </c>
      <c r="AF41" s="5">
        <f>SUM(AF42:AF44)</f>
        <v>0</v>
      </c>
      <c r="AG41" s="5">
        <f t="shared" ref="AG41:AI41" si="38">SUM(AG42:AG44)</f>
        <v>0</v>
      </c>
      <c r="AH41" s="5">
        <f t="shared" si="38"/>
        <v>0</v>
      </c>
      <c r="AI41" s="5">
        <f t="shared" si="38"/>
        <v>0</v>
      </c>
      <c r="AJ41" s="5">
        <f t="shared" si="12"/>
        <v>0</v>
      </c>
      <c r="AK41" s="11">
        <f>SUM(AK42:AK44)</f>
        <v>0</v>
      </c>
      <c r="AL41" s="11">
        <f t="shared" ref="AL41:AN41" si="39">SUM(AL42:AL44)</f>
        <v>0</v>
      </c>
      <c r="AM41" s="11">
        <f t="shared" si="39"/>
        <v>0</v>
      </c>
      <c r="AN41" s="11">
        <f t="shared" si="39"/>
        <v>0</v>
      </c>
    </row>
    <row r="42" spans="1:40" ht="159.75" customHeight="1">
      <c r="A42" s="3" t="s">
        <v>171</v>
      </c>
      <c r="B42" s="4" t="s">
        <v>172</v>
      </c>
      <c r="C42" s="4" t="s">
        <v>0</v>
      </c>
      <c r="D42" s="4" t="s">
        <v>0</v>
      </c>
      <c r="E42" s="4" t="s">
        <v>0</v>
      </c>
      <c r="F42" s="4" t="s">
        <v>173</v>
      </c>
      <c r="G42" s="4" t="s">
        <v>157</v>
      </c>
      <c r="H42" s="4" t="s">
        <v>174</v>
      </c>
      <c r="I42" s="4" t="s">
        <v>0</v>
      </c>
      <c r="J42" s="4" t="s">
        <v>138</v>
      </c>
      <c r="K42" s="5">
        <f t="shared" si="7"/>
        <v>0</v>
      </c>
      <c r="L42" s="5">
        <f t="shared" si="8"/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5">
        <f t="shared" si="9"/>
        <v>7.4</v>
      </c>
      <c r="V42" s="11">
        <v>0</v>
      </c>
      <c r="W42" s="11">
        <v>0</v>
      </c>
      <c r="X42" s="11">
        <v>0</v>
      </c>
      <c r="Y42" s="11">
        <v>7.4</v>
      </c>
      <c r="Z42" s="5">
        <f t="shared" si="10"/>
        <v>15.4</v>
      </c>
      <c r="AA42" s="11">
        <v>0</v>
      </c>
      <c r="AB42" s="11">
        <v>0</v>
      </c>
      <c r="AC42" s="11">
        <v>0</v>
      </c>
      <c r="AD42" s="11">
        <v>15.4</v>
      </c>
      <c r="AE42" s="5">
        <f t="shared" si="11"/>
        <v>0</v>
      </c>
      <c r="AF42" s="5">
        <v>0</v>
      </c>
      <c r="AG42" s="11">
        <v>0</v>
      </c>
      <c r="AH42" s="11">
        <v>0</v>
      </c>
      <c r="AI42" s="11">
        <v>0</v>
      </c>
      <c r="AJ42" s="5">
        <f t="shared" si="12"/>
        <v>0</v>
      </c>
      <c r="AK42" s="11">
        <v>0</v>
      </c>
      <c r="AL42" s="11">
        <v>0</v>
      </c>
      <c r="AM42" s="11">
        <v>0</v>
      </c>
      <c r="AN42" s="11">
        <v>0</v>
      </c>
    </row>
    <row r="43" spans="1:40" ht="161.25" customHeight="1">
      <c r="A43" s="3" t="s">
        <v>175</v>
      </c>
      <c r="B43" s="4" t="s">
        <v>176</v>
      </c>
      <c r="C43" s="4" t="s">
        <v>0</v>
      </c>
      <c r="D43" s="4" t="s">
        <v>0</v>
      </c>
      <c r="E43" s="4" t="s">
        <v>0</v>
      </c>
      <c r="F43" s="4" t="s">
        <v>173</v>
      </c>
      <c r="G43" s="4" t="s">
        <v>157</v>
      </c>
      <c r="H43" s="4" t="s">
        <v>174</v>
      </c>
      <c r="I43" s="4" t="s">
        <v>0</v>
      </c>
      <c r="J43" s="4" t="s">
        <v>137</v>
      </c>
      <c r="K43" s="5">
        <f t="shared" si="7"/>
        <v>28.3</v>
      </c>
      <c r="L43" s="5">
        <f t="shared" si="8"/>
        <v>28.3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28.3</v>
      </c>
      <c r="T43" s="11">
        <v>28.3</v>
      </c>
      <c r="U43" s="5">
        <f t="shared" si="9"/>
        <v>28.3</v>
      </c>
      <c r="V43" s="11">
        <v>0</v>
      </c>
      <c r="W43" s="11">
        <v>0</v>
      </c>
      <c r="X43" s="11">
        <v>0</v>
      </c>
      <c r="Y43" s="11">
        <v>28.3</v>
      </c>
      <c r="Z43" s="5">
        <f t="shared" si="10"/>
        <v>29.4</v>
      </c>
      <c r="AA43" s="11">
        <v>0</v>
      </c>
      <c r="AB43" s="11">
        <v>0</v>
      </c>
      <c r="AC43" s="11">
        <v>0</v>
      </c>
      <c r="AD43" s="11">
        <v>29.4</v>
      </c>
      <c r="AE43" s="5">
        <f t="shared" si="11"/>
        <v>0</v>
      </c>
      <c r="AF43" s="5">
        <v>0</v>
      </c>
      <c r="AG43" s="11">
        <v>0</v>
      </c>
      <c r="AH43" s="11">
        <v>0</v>
      </c>
      <c r="AI43" s="11">
        <v>0</v>
      </c>
      <c r="AJ43" s="5">
        <f t="shared" si="12"/>
        <v>0</v>
      </c>
      <c r="AK43" s="11">
        <v>0</v>
      </c>
      <c r="AL43" s="11">
        <v>0</v>
      </c>
      <c r="AM43" s="11">
        <v>0</v>
      </c>
      <c r="AN43" s="11">
        <v>0</v>
      </c>
    </row>
    <row r="44" spans="1:40" ht="162" customHeight="1">
      <c r="A44" s="3" t="s">
        <v>177</v>
      </c>
      <c r="B44" s="4" t="s">
        <v>178</v>
      </c>
      <c r="C44" s="4" t="s">
        <v>0</v>
      </c>
      <c r="D44" s="4" t="s">
        <v>0</v>
      </c>
      <c r="E44" s="4" t="s">
        <v>0</v>
      </c>
      <c r="F44" s="4" t="s">
        <v>173</v>
      </c>
      <c r="G44" s="4" t="s">
        <v>157</v>
      </c>
      <c r="H44" s="4" t="s">
        <v>174</v>
      </c>
      <c r="I44" s="4" t="s">
        <v>0</v>
      </c>
      <c r="J44" s="4" t="s">
        <v>137</v>
      </c>
      <c r="K44" s="5">
        <f t="shared" si="7"/>
        <v>0.6</v>
      </c>
      <c r="L44" s="5">
        <f t="shared" si="8"/>
        <v>0.6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0.6</v>
      </c>
      <c r="T44" s="11">
        <v>0.6</v>
      </c>
      <c r="U44" s="5">
        <f t="shared" si="9"/>
        <v>0.6</v>
      </c>
      <c r="V44" s="11">
        <v>0</v>
      </c>
      <c r="W44" s="11">
        <v>0</v>
      </c>
      <c r="X44" s="11">
        <v>0</v>
      </c>
      <c r="Y44" s="11">
        <v>0.6</v>
      </c>
      <c r="Z44" s="5">
        <f t="shared" si="10"/>
        <v>0.9</v>
      </c>
      <c r="AA44" s="11">
        <v>0</v>
      </c>
      <c r="AB44" s="11">
        <v>0</v>
      </c>
      <c r="AC44" s="11">
        <v>0</v>
      </c>
      <c r="AD44" s="11">
        <v>0.9</v>
      </c>
      <c r="AE44" s="5">
        <f t="shared" si="11"/>
        <v>0</v>
      </c>
      <c r="AF44" s="5">
        <v>0</v>
      </c>
      <c r="AG44" s="11">
        <v>0</v>
      </c>
      <c r="AH44" s="11">
        <v>0</v>
      </c>
      <c r="AI44" s="11">
        <v>0</v>
      </c>
      <c r="AJ44" s="5">
        <f t="shared" si="12"/>
        <v>0</v>
      </c>
      <c r="AK44" s="11">
        <v>0</v>
      </c>
      <c r="AL44" s="11">
        <v>0</v>
      </c>
      <c r="AM44" s="11">
        <v>0</v>
      </c>
      <c r="AN44" s="11">
        <v>0</v>
      </c>
    </row>
    <row r="45" spans="1:40" ht="84.75" customHeight="1">
      <c r="A45" s="8" t="s">
        <v>179</v>
      </c>
      <c r="B45" s="4" t="s">
        <v>180</v>
      </c>
      <c r="C45" s="4" t="s">
        <v>80</v>
      </c>
      <c r="D45" s="4" t="s">
        <v>80</v>
      </c>
      <c r="E45" s="4" t="s">
        <v>80</v>
      </c>
      <c r="F45" s="4" t="s">
        <v>80</v>
      </c>
      <c r="G45" s="4" t="s">
        <v>80</v>
      </c>
      <c r="H45" s="4" t="s">
        <v>80</v>
      </c>
      <c r="I45" s="4" t="s">
        <v>80</v>
      </c>
      <c r="J45" s="4" t="s">
        <v>80</v>
      </c>
      <c r="K45" s="5">
        <f>SUM(K46-K41)</f>
        <v>16738.399999999998</v>
      </c>
      <c r="L45" s="5">
        <f t="shared" ref="L45:AN45" si="40">SUM(L46-L41)</f>
        <v>15872</v>
      </c>
      <c r="M45" s="5">
        <f t="shared" si="40"/>
        <v>129.19999999999999</v>
      </c>
      <c r="N45" s="5">
        <f t="shared" si="40"/>
        <v>129.19999999999999</v>
      </c>
      <c r="O45" s="5">
        <f t="shared" si="40"/>
        <v>2977.4999999999995</v>
      </c>
      <c r="P45" s="5">
        <f t="shared" si="40"/>
        <v>2977.4999999999995</v>
      </c>
      <c r="Q45" s="5">
        <f t="shared" si="40"/>
        <v>0</v>
      </c>
      <c r="R45" s="5">
        <f t="shared" si="40"/>
        <v>0</v>
      </c>
      <c r="S45" s="5">
        <f t="shared" si="40"/>
        <v>13631.700000000003</v>
      </c>
      <c r="T45" s="5">
        <f t="shared" si="40"/>
        <v>12765.300000000001</v>
      </c>
      <c r="U45" s="5">
        <f t="shared" si="40"/>
        <v>17915.399999999998</v>
      </c>
      <c r="V45" s="5">
        <f t="shared" si="40"/>
        <v>113.3</v>
      </c>
      <c r="W45" s="5">
        <f t="shared" si="40"/>
        <v>2505</v>
      </c>
      <c r="X45" s="5">
        <f t="shared" si="40"/>
        <v>0</v>
      </c>
      <c r="Y45" s="5">
        <f t="shared" si="40"/>
        <v>15297.099999999999</v>
      </c>
      <c r="Z45" s="5">
        <f t="shared" si="40"/>
        <v>14198.6</v>
      </c>
      <c r="AA45" s="5">
        <f t="shared" si="40"/>
        <v>136.1</v>
      </c>
      <c r="AB45" s="5">
        <f t="shared" si="40"/>
        <v>614.1</v>
      </c>
      <c r="AC45" s="5">
        <f t="shared" si="40"/>
        <v>0</v>
      </c>
      <c r="AD45" s="5">
        <f t="shared" si="40"/>
        <v>13448.399999999998</v>
      </c>
      <c r="AE45" s="5">
        <f t="shared" si="40"/>
        <v>10343</v>
      </c>
      <c r="AF45" s="5">
        <f t="shared" si="40"/>
        <v>140.5</v>
      </c>
      <c r="AG45" s="5">
        <f t="shared" si="40"/>
        <v>614.1</v>
      </c>
      <c r="AH45" s="5">
        <f t="shared" si="40"/>
        <v>0</v>
      </c>
      <c r="AI45" s="5">
        <f t="shared" si="40"/>
        <v>9588.4000000000015</v>
      </c>
      <c r="AJ45" s="5">
        <f t="shared" si="40"/>
        <v>9336</v>
      </c>
      <c r="AK45" s="5">
        <f t="shared" si="40"/>
        <v>145.30000000000001</v>
      </c>
      <c r="AL45" s="5">
        <f t="shared" si="40"/>
        <v>614.1</v>
      </c>
      <c r="AM45" s="5">
        <f t="shared" si="40"/>
        <v>0</v>
      </c>
      <c r="AN45" s="5">
        <f t="shared" si="40"/>
        <v>8576.6</v>
      </c>
    </row>
    <row r="46" spans="1:40" ht="66">
      <c r="A46" s="3" t="s">
        <v>181</v>
      </c>
      <c r="B46" s="4" t="s">
        <v>182</v>
      </c>
      <c r="C46" s="4" t="s">
        <v>80</v>
      </c>
      <c r="D46" s="4" t="s">
        <v>80</v>
      </c>
      <c r="E46" s="4" t="s">
        <v>80</v>
      </c>
      <c r="F46" s="4" t="s">
        <v>80</v>
      </c>
      <c r="G46" s="4" t="s">
        <v>80</v>
      </c>
      <c r="H46" s="4" t="s">
        <v>80</v>
      </c>
      <c r="I46" s="4" t="s">
        <v>80</v>
      </c>
      <c r="J46" s="4" t="s">
        <v>80</v>
      </c>
      <c r="K46" s="5">
        <f>SUM(K12)</f>
        <v>16767.3</v>
      </c>
      <c r="L46" s="5">
        <f t="shared" ref="L46:AN46" si="41">SUM(L12)</f>
        <v>15900.9</v>
      </c>
      <c r="M46" s="5">
        <f t="shared" si="41"/>
        <v>129.19999999999999</v>
      </c>
      <c r="N46" s="5">
        <f t="shared" si="41"/>
        <v>129.19999999999999</v>
      </c>
      <c r="O46" s="5">
        <f t="shared" si="41"/>
        <v>2977.4999999999995</v>
      </c>
      <c r="P46" s="5">
        <f t="shared" si="41"/>
        <v>2977.4999999999995</v>
      </c>
      <c r="Q46" s="5">
        <f t="shared" si="41"/>
        <v>0</v>
      </c>
      <c r="R46" s="5">
        <f t="shared" si="41"/>
        <v>0</v>
      </c>
      <c r="S46" s="5">
        <f t="shared" si="41"/>
        <v>13660.600000000002</v>
      </c>
      <c r="T46" s="5">
        <f t="shared" si="41"/>
        <v>12794.2</v>
      </c>
      <c r="U46" s="5">
        <f t="shared" si="41"/>
        <v>17951.699999999997</v>
      </c>
      <c r="V46" s="5">
        <f t="shared" si="41"/>
        <v>113.3</v>
      </c>
      <c r="W46" s="5">
        <f t="shared" si="41"/>
        <v>2505</v>
      </c>
      <c r="X46" s="5">
        <f t="shared" si="41"/>
        <v>0</v>
      </c>
      <c r="Y46" s="5">
        <f t="shared" si="41"/>
        <v>15333.399999999998</v>
      </c>
      <c r="Z46" s="5">
        <f t="shared" si="41"/>
        <v>14244.300000000001</v>
      </c>
      <c r="AA46" s="5">
        <f t="shared" si="41"/>
        <v>136.1</v>
      </c>
      <c r="AB46" s="5">
        <f t="shared" si="41"/>
        <v>614.1</v>
      </c>
      <c r="AC46" s="5">
        <f t="shared" si="41"/>
        <v>0</v>
      </c>
      <c r="AD46" s="5">
        <f t="shared" si="41"/>
        <v>13494.099999999999</v>
      </c>
      <c r="AE46" s="5">
        <f t="shared" si="41"/>
        <v>10343</v>
      </c>
      <c r="AF46" s="5">
        <f t="shared" si="41"/>
        <v>140.5</v>
      </c>
      <c r="AG46" s="5">
        <f t="shared" si="41"/>
        <v>614.1</v>
      </c>
      <c r="AH46" s="5">
        <f t="shared" si="41"/>
        <v>0</v>
      </c>
      <c r="AI46" s="5">
        <f t="shared" si="41"/>
        <v>9588.4000000000015</v>
      </c>
      <c r="AJ46" s="5">
        <f t="shared" si="41"/>
        <v>9336</v>
      </c>
      <c r="AK46" s="5">
        <f t="shared" si="41"/>
        <v>145.30000000000001</v>
      </c>
      <c r="AL46" s="5">
        <f t="shared" si="41"/>
        <v>614.1</v>
      </c>
      <c r="AM46" s="5">
        <f t="shared" si="41"/>
        <v>0</v>
      </c>
      <c r="AN46" s="5">
        <f t="shared" si="41"/>
        <v>8576.6</v>
      </c>
    </row>
    <row r="47" spans="1:40" ht="2.4500000000000002" customHeight="1">
      <c r="A47" s="9" t="s">
        <v>0</v>
      </c>
      <c r="B47" s="9" t="s">
        <v>0</v>
      </c>
      <c r="C47" s="9" t="s">
        <v>0</v>
      </c>
      <c r="D47" s="9" t="s">
        <v>0</v>
      </c>
      <c r="E47" s="9" t="s">
        <v>0</v>
      </c>
      <c r="F47" s="9" t="s">
        <v>0</v>
      </c>
      <c r="G47" s="9" t="s">
        <v>0</v>
      </c>
      <c r="H47" s="9" t="s">
        <v>0</v>
      </c>
      <c r="I47" s="9" t="s">
        <v>0</v>
      </c>
      <c r="J47" s="9" t="s">
        <v>0</v>
      </c>
      <c r="K47" s="10" t="s">
        <v>0</v>
      </c>
      <c r="L47" s="10" t="s">
        <v>0</v>
      </c>
      <c r="M47" s="10" t="s">
        <v>0</v>
      </c>
      <c r="N47" s="10" t="s">
        <v>0</v>
      </c>
      <c r="O47" s="10" t="s">
        <v>0</v>
      </c>
      <c r="P47" s="10" t="s">
        <v>0</v>
      </c>
      <c r="Q47" s="10" t="s">
        <v>0</v>
      </c>
      <c r="R47" s="10" t="s">
        <v>0</v>
      </c>
      <c r="S47" s="10" t="s">
        <v>0</v>
      </c>
      <c r="T47" s="10" t="s">
        <v>0</v>
      </c>
      <c r="U47" s="10" t="s">
        <v>0</v>
      </c>
      <c r="V47" s="10" t="s">
        <v>0</v>
      </c>
      <c r="W47" s="10" t="s">
        <v>0</v>
      </c>
      <c r="X47" s="10" t="s">
        <v>0</v>
      </c>
      <c r="Y47" s="10" t="s">
        <v>0</v>
      </c>
      <c r="Z47" s="10" t="s">
        <v>0</v>
      </c>
      <c r="AA47" s="10" t="s">
        <v>0</v>
      </c>
      <c r="AB47" s="10" t="s">
        <v>0</v>
      </c>
      <c r="AC47" s="10" t="s">
        <v>0</v>
      </c>
      <c r="AD47" s="10" t="s">
        <v>0</v>
      </c>
      <c r="AE47" s="10" t="s">
        <v>0</v>
      </c>
      <c r="AF47" s="10" t="s">
        <v>0</v>
      </c>
      <c r="AG47" s="10" t="s">
        <v>0</v>
      </c>
      <c r="AH47" s="10" t="s">
        <v>0</v>
      </c>
      <c r="AI47" s="10" t="s">
        <v>0</v>
      </c>
      <c r="AJ47" s="10" t="s">
        <v>0</v>
      </c>
      <c r="AK47" s="10" t="s">
        <v>0</v>
      </c>
      <c r="AL47" s="10" t="s">
        <v>0</v>
      </c>
      <c r="AM47" s="10" t="s">
        <v>0</v>
      </c>
      <c r="AN47" s="10" t="s">
        <v>0</v>
      </c>
    </row>
    <row r="50" spans="1:9" ht="59.25" customHeight="1">
      <c r="A50" s="18" t="s">
        <v>185</v>
      </c>
      <c r="B50" s="18"/>
      <c r="C50" s="12"/>
      <c r="D50" s="12"/>
      <c r="E50" s="13"/>
      <c r="F50" s="19" t="s">
        <v>186</v>
      </c>
      <c r="G50" s="19"/>
      <c r="H50" s="19"/>
    </row>
    <row r="51" spans="1:9" ht="19.5">
      <c r="A51" s="14"/>
      <c r="B51" s="14"/>
      <c r="C51" s="14"/>
      <c r="D51" s="14"/>
      <c r="E51" s="13"/>
      <c r="F51" s="13"/>
      <c r="G51" s="13"/>
      <c r="H51" s="13"/>
    </row>
    <row r="52" spans="1:9" ht="39.75" customHeight="1">
      <c r="A52" s="18" t="s">
        <v>184</v>
      </c>
      <c r="B52" s="18"/>
      <c r="C52" s="12"/>
      <c r="D52" s="12"/>
      <c r="E52" s="13"/>
      <c r="F52" s="19" t="s">
        <v>187</v>
      </c>
      <c r="G52" s="19"/>
      <c r="H52" s="19"/>
      <c r="I52" s="19"/>
    </row>
  </sheetData>
  <mergeCells count="39">
    <mergeCell ref="A50:B50"/>
    <mergeCell ref="F50:H50"/>
    <mergeCell ref="A52:B52"/>
    <mergeCell ref="F52:I52"/>
    <mergeCell ref="A3:E3"/>
    <mergeCell ref="A4:E4"/>
    <mergeCell ref="A5:E5"/>
    <mergeCell ref="A7:A10"/>
    <mergeCell ref="B7:B10"/>
    <mergeCell ref="C7:H7"/>
    <mergeCell ref="I7:I10"/>
    <mergeCell ref="J7:J9"/>
    <mergeCell ref="F9:H9"/>
    <mergeCell ref="A2:AN2"/>
    <mergeCell ref="K7:AN7"/>
    <mergeCell ref="C8:E8"/>
    <mergeCell ref="F8:H8"/>
    <mergeCell ref="K8:T8"/>
    <mergeCell ref="U8:Y8"/>
    <mergeCell ref="Z8:AD8"/>
    <mergeCell ref="AE8:AN8"/>
    <mergeCell ref="C9:E9"/>
    <mergeCell ref="K9:L9"/>
    <mergeCell ref="M9:N9"/>
    <mergeCell ref="O9:P9"/>
    <mergeCell ref="Q9:R9"/>
    <mergeCell ref="S9:T9"/>
    <mergeCell ref="U9:U10"/>
    <mergeCell ref="V9:V10"/>
    <mergeCell ref="W9:W10"/>
    <mergeCell ref="X9:X10"/>
    <mergeCell ref="Y9:Y10"/>
    <mergeCell ref="AE9:AI9"/>
    <mergeCell ref="AJ9:AN9"/>
    <mergeCell ref="Z9:Z10"/>
    <mergeCell ref="AA9:AA10"/>
    <mergeCell ref="AB9:AB10"/>
    <mergeCell ref="AC9:AC10"/>
    <mergeCell ref="AD9:AD10"/>
  </mergeCells>
  <pageMargins left="0.17" right="0.17" top="0.48" bottom="0.28999999999999998" header="0.49" footer="0.16"/>
  <pageSetup paperSize="9" scale="37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2021-11-12T05:38:03Z</dcterms:modified>
</cp:coreProperties>
</file>